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3"/>
  <workbookPr filterPrivacy="1" codeName="ThisWorkbook"/>
  <xr:revisionPtr revIDLastSave="157" documentId="8_{0F28DC2E-BC79-475A-865E-B02095DADE0F}" xr6:coauthVersionLast="47" xr6:coauthVersionMax="47" xr10:uidLastSave="{23B9034A-8AE8-4CD6-A495-DF5936EDB44B}"/>
  <bookViews>
    <workbookView xWindow="40920" yWindow="-120" windowWidth="29040" windowHeight="15840" xr2:uid="{00000000-000D-0000-FFFF-FFFF00000000}"/>
  </bookViews>
  <sheets>
    <sheet name="ProjectSchedule" sheetId="11" r:id="rId1"/>
    <sheet name="About" sheetId="12" r:id="rId2"/>
  </sheets>
  <definedNames>
    <definedName name="Display_Week">ProjectSchedule!$E$4</definedName>
    <definedName name="_xlnm.Print_Titles" localSheetId="0">ProjectSchedule!$4:$6</definedName>
    <definedName name="Project_Start">ProjectSchedule!$E$3</definedName>
    <definedName name="task_end" localSheetId="0">ProjectSchedule!$F1</definedName>
    <definedName name="task_progress" localSheetId="0">ProjectSchedule!$D1</definedName>
    <definedName name="task_start" localSheetId="0">ProjectSchedule!$E1</definedName>
    <definedName name="today" localSheetId="0">TODAY()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1" l="1"/>
  <c r="F52" i="11"/>
  <c r="F49" i="11"/>
  <c r="F48" i="11"/>
  <c r="F47" i="11"/>
  <c r="H47" i="11" s="1"/>
  <c r="F46" i="11"/>
  <c r="H46" i="11" s="1"/>
  <c r="H45" i="11"/>
  <c r="F25" i="11" l="1"/>
  <c r="F23" i="11"/>
  <c r="F16" i="11"/>
  <c r="H7" i="11"/>
  <c r="F9" i="11" l="1"/>
  <c r="I5" i="11"/>
  <c r="H55" i="11"/>
  <c r="H44" i="11"/>
  <c r="H43" i="11"/>
  <c r="H42" i="11"/>
  <c r="H40" i="11"/>
  <c r="H21" i="11"/>
  <c r="H14" i="11"/>
  <c r="H8" i="11"/>
  <c r="I4" i="11" l="1"/>
  <c r="J5" i="11"/>
  <c r="H23" i="11"/>
  <c r="H22" i="11"/>
  <c r="H9" i="11"/>
  <c r="I6" i="11"/>
  <c r="H41" i="11" l="1"/>
  <c r="H24" i="11"/>
  <c r="K5" i="11"/>
  <c r="L5" i="11" s="1"/>
  <c r="M5" i="11" s="1"/>
  <c r="N5" i="11" s="1"/>
  <c r="O5" i="11" s="1"/>
  <c r="P5" i="11" s="1"/>
  <c r="P4" i="11" s="1"/>
  <c r="H25" i="11" l="1"/>
  <c r="Q5" i="11"/>
  <c r="R5" i="11" s="1"/>
  <c r="S5" i="11" s="1"/>
  <c r="T5" i="11" s="1"/>
  <c r="U5" i="11" s="1"/>
  <c r="V5" i="11" s="1"/>
  <c r="W5" i="11" s="1"/>
  <c r="W4" i="11" s="1"/>
  <c r="J6" i="11"/>
  <c r="X5" i="11" l="1"/>
  <c r="Y5" i="11" s="1"/>
  <c r="Z5" i="11" s="1"/>
  <c r="AA5" i="11" s="1"/>
  <c r="AB5" i="11" s="1"/>
  <c r="AC5" i="11" s="1"/>
  <c r="AD5" i="11" s="1"/>
  <c r="AD4" i="11" s="1"/>
  <c r="K6" i="11"/>
  <c r="AE5" i="11" l="1"/>
  <c r="AF5" i="11" s="1"/>
  <c r="AG5" i="11" s="1"/>
  <c r="AH5" i="11" s="1"/>
  <c r="AI5" i="11" s="1"/>
  <c r="AJ5" i="11" s="1"/>
  <c r="L6" i="11"/>
  <c r="AK5" i="11" l="1"/>
  <c r="M6" i="11"/>
  <c r="AL5" i="11" l="1"/>
  <c r="AM5" i="11" s="1"/>
  <c r="AN5" i="11" s="1"/>
  <c r="AO5" i="11" s="1"/>
  <c r="AP5" i="11" s="1"/>
  <c r="AQ5" i="11" s="1"/>
  <c r="AR5" i="11" s="1"/>
  <c r="AK4" i="11"/>
  <c r="N6" i="11"/>
  <c r="AS5" i="11" l="1"/>
  <c r="AT5" i="11" s="1"/>
  <c r="AR4" i="11"/>
  <c r="O6" i="11"/>
  <c r="AS6" i="11" l="1"/>
  <c r="AU5" i="11"/>
  <c r="AT6" i="11"/>
  <c r="AV5" i="11" l="1"/>
  <c r="AU6" i="11"/>
  <c r="P6" i="11"/>
  <c r="Q6" i="11"/>
  <c r="AW5" i="11" l="1"/>
  <c r="AV6" i="11"/>
  <c r="R6" i="11"/>
  <c r="AX5" i="11" l="1"/>
  <c r="AY5" i="11" s="1"/>
  <c r="AY4" i="11" s="1"/>
  <c r="AW6" i="11"/>
  <c r="S6" i="11"/>
  <c r="AY6" i="11" l="1"/>
  <c r="AZ5" i="11"/>
  <c r="AX6" i="11"/>
  <c r="T6" i="11"/>
  <c r="BA5" i="11" l="1"/>
  <c r="AZ6" i="11"/>
  <c r="U6" i="11"/>
  <c r="BA6" i="11" l="1"/>
  <c r="BB5" i="11"/>
  <c r="V6" i="11"/>
  <c r="BB6" i="11" l="1"/>
  <c r="BC5" i="11"/>
  <c r="W6" i="11"/>
  <c r="BC6" i="11" l="1"/>
  <c r="BD5" i="11"/>
  <c r="X6" i="11"/>
  <c r="BE5" i="11" l="1"/>
  <c r="BD6" i="11"/>
  <c r="Y6" i="11"/>
  <c r="BE6" i="11" l="1"/>
  <c r="BF5" i="11"/>
  <c r="BF4" i="11" s="1"/>
  <c r="Z6" i="11"/>
  <c r="BF6" i="11" l="1"/>
  <c r="BG5" i="11"/>
  <c r="AA6" i="11"/>
  <c r="BG6" i="11" l="1"/>
  <c r="BH5" i="11"/>
  <c r="AB6" i="11"/>
  <c r="BI5" i="11" l="1"/>
  <c r="BH6" i="11"/>
  <c r="AC6" i="11"/>
  <c r="BJ5" i="11" l="1"/>
  <c r="BI6" i="11"/>
  <c r="AD6" i="11"/>
  <c r="BK5" i="11" l="1"/>
  <c r="BJ6" i="11"/>
  <c r="AE6" i="11"/>
  <c r="BL5" i="11" l="1"/>
  <c r="BM5" i="11" s="1"/>
  <c r="BK6" i="11"/>
  <c r="AF6" i="11"/>
  <c r="BM6" i="11" l="1"/>
  <c r="BN5" i="11"/>
  <c r="BM4" i="11"/>
  <c r="BL6" i="11"/>
  <c r="AG6" i="11"/>
  <c r="BO5" i="11" l="1"/>
  <c r="BN6" i="11"/>
  <c r="AH6" i="11"/>
  <c r="BO6" i="11" l="1"/>
  <c r="BP5" i="11"/>
  <c r="AI6" i="11"/>
  <c r="BP6" i="11" l="1"/>
  <c r="BQ5" i="11"/>
  <c r="AJ6" i="11"/>
  <c r="BQ6" i="11" l="1"/>
  <c r="BR5" i="11"/>
  <c r="AK6" i="11"/>
  <c r="BS5" i="11" l="1"/>
  <c r="BR6" i="11"/>
  <c r="AL6" i="11"/>
  <c r="BT5" i="11" l="1"/>
  <c r="BS6" i="11"/>
  <c r="AM6" i="11"/>
  <c r="BT6" i="11" l="1"/>
  <c r="BT4" i="11"/>
  <c r="BU5" i="11"/>
  <c r="AN6" i="11"/>
  <c r="BV5" i="11" l="1"/>
  <c r="BU6" i="11"/>
  <c r="AO6" i="11"/>
  <c r="BW5" i="11" l="1"/>
  <c r="BV6" i="11"/>
  <c r="AP6" i="11"/>
  <c r="BW6" i="11" l="1"/>
  <c r="BX5" i="11"/>
  <c r="AQ6" i="11"/>
  <c r="BX6" i="11" l="1"/>
  <c r="BY5" i="11"/>
  <c r="AR6" i="11"/>
  <c r="BY6" i="11" l="1"/>
  <c r="BZ5" i="11"/>
  <c r="E13" i="11"/>
  <c r="E11" i="11"/>
  <c r="H10" i="11"/>
  <c r="BZ6" i="11" l="1"/>
  <c r="CA5" i="11"/>
  <c r="F11" i="11"/>
  <c r="E12" i="11" s="1"/>
  <c r="F13" i="11"/>
  <c r="H13" i="11" s="1"/>
  <c r="CA6" i="11" l="1"/>
  <c r="CA4" i="11"/>
  <c r="CB5" i="11"/>
  <c r="H15" i="11"/>
  <c r="F12" i="11"/>
  <c r="H12" i="11" s="1"/>
  <c r="H11" i="11"/>
  <c r="CC5" i="11" l="1"/>
  <c r="CB6" i="11"/>
  <c r="H16" i="11"/>
  <c r="CC6" i="11" l="1"/>
  <c r="CD5" i="11"/>
  <c r="H19" i="11"/>
  <c r="CD6" i="11" l="1"/>
  <c r="CE5" i="11"/>
  <c r="H20" i="11"/>
  <c r="CF5" i="11" l="1"/>
  <c r="CE6" i="11"/>
  <c r="CF6" i="11" l="1"/>
  <c r="CG5" i="11"/>
  <c r="CH5" i="11" l="1"/>
  <c r="CG6" i="11"/>
  <c r="CI5" i="11" l="1"/>
  <c r="CH4" i="11"/>
  <c r="CH6" i="11"/>
  <c r="CJ5" i="11" l="1"/>
  <c r="CI6" i="11"/>
  <c r="CJ6" i="11" l="1"/>
  <c r="CK5" i="11"/>
  <c r="CL5" i="11" l="1"/>
  <c r="CK6" i="11"/>
  <c r="CM5" i="11" l="1"/>
  <c r="CL6" i="11"/>
  <c r="CM6" i="11" l="1"/>
  <c r="CN5" i="11"/>
  <c r="CN6" i="11" l="1"/>
  <c r="CO5" i="11"/>
  <c r="CP5" i="11" l="1"/>
  <c r="CO4" i="11"/>
  <c r="CO6" i="11"/>
  <c r="CQ5" i="11" l="1"/>
  <c r="CP6" i="11"/>
  <c r="CR5" i="11" l="1"/>
  <c r="CQ6" i="11"/>
  <c r="CR6" i="11" l="1"/>
  <c r="CS5" i="11"/>
  <c r="CS6" i="11" l="1"/>
  <c r="CT5" i="11"/>
  <c r="CT6" i="11" l="1"/>
  <c r="CU5" i="11"/>
  <c r="CU6" i="11" l="1"/>
  <c r="CV5" i="11"/>
  <c r="CV4" i="11" l="1"/>
  <c r="CV6" i="11"/>
  <c r="CW5" i="11"/>
  <c r="CW6" i="11" l="1"/>
  <c r="CX5" i="11"/>
  <c r="CX6" i="11" l="1"/>
  <c r="CY5" i="11"/>
  <c r="CY6" i="11" l="1"/>
  <c r="CZ5" i="11"/>
  <c r="CZ6" i="11" l="1"/>
  <c r="DA5" i="11"/>
  <c r="DA6" i="11" l="1"/>
  <c r="DB5" i="11"/>
  <c r="DB6" i="11" l="1"/>
  <c r="DC5" i="11"/>
  <c r="DD5" i="11" l="1"/>
  <c r="DC6" i="11"/>
  <c r="DC4" i="11"/>
  <c r="DE5" i="11" l="1"/>
  <c r="DD6" i="11"/>
  <c r="DE6" i="11" l="1"/>
  <c r="DF5" i="11"/>
  <c r="DF6" i="11" l="1"/>
  <c r="DG5" i="11"/>
  <c r="DG6" i="11" l="1"/>
  <c r="DH5" i="11"/>
  <c r="DH6" i="11" l="1"/>
  <c r="DI5" i="11"/>
  <c r="DJ5" i="11" l="1"/>
  <c r="DI6" i="11"/>
  <c r="DK5" i="11" l="1"/>
  <c r="DJ4" i="11"/>
  <c r="DJ6" i="11"/>
  <c r="DL5" i="11" l="1"/>
  <c r="DK6" i="11"/>
  <c r="DL6" i="11" l="1"/>
  <c r="DM5" i="11"/>
  <c r="DN5" i="11" l="1"/>
  <c r="DM6" i="11"/>
  <c r="DN6" i="11" l="1"/>
  <c r="DO5" i="11"/>
  <c r="DO6" i="11" l="1"/>
  <c r="DP5" i="11"/>
  <c r="DP6" i="11" l="1"/>
  <c r="DQ5" i="11"/>
  <c r="DR5" i="11" l="1"/>
  <c r="DQ4" i="11"/>
  <c r="DQ6" i="11"/>
  <c r="DR6" i="11" l="1"/>
  <c r="DS5" i="11"/>
  <c r="DT5" i="11" l="1"/>
  <c r="DS6" i="11"/>
  <c r="DU5" i="11" l="1"/>
  <c r="DT6" i="11"/>
  <c r="DV5" i="11" l="1"/>
  <c r="DU6" i="11"/>
  <c r="DV6" i="11" l="1"/>
  <c r="DW5" i="11"/>
  <c r="DX5" i="11" l="1"/>
  <c r="DW6" i="11"/>
  <c r="DX6" i="11" l="1"/>
  <c r="DY5" i="11"/>
  <c r="DX4" i="11"/>
  <c r="DZ5" i="11" l="1"/>
  <c r="DY6" i="11"/>
  <c r="EA5" i="11" l="1"/>
  <c r="DZ6" i="11"/>
  <c r="EB5" i="11" l="1"/>
  <c r="EA6" i="11"/>
  <c r="EB6" i="11" l="1"/>
  <c r="EC5" i="11"/>
  <c r="ED5" i="11" l="1"/>
  <c r="EC6" i="11"/>
  <c r="ED6" i="11" l="1"/>
  <c r="EE5" i="11"/>
  <c r="EF5" i="11" l="1"/>
  <c r="EE4" i="11"/>
  <c r="EE6" i="11"/>
  <c r="EG5" i="11" l="1"/>
  <c r="EF6" i="11"/>
  <c r="EH5" i="11" l="1"/>
  <c r="EG6" i="11"/>
  <c r="EH6" i="11" l="1"/>
  <c r="EI5" i="11"/>
  <c r="EI6" i="11" l="1"/>
  <c r="EJ5" i="11"/>
  <c r="EJ6" i="11" l="1"/>
  <c r="EK5" i="11"/>
  <c r="EL5" i="11" l="1"/>
  <c r="EK6" i="11"/>
  <c r="EM5" i="11" l="1"/>
  <c r="EL6" i="11"/>
  <c r="EL4" i="11"/>
  <c r="EN5" i="11" l="1"/>
  <c r="EM6" i="11"/>
  <c r="EN6" i="11" l="1"/>
  <c r="EO5" i="11"/>
  <c r="EP5" i="11" l="1"/>
  <c r="EO6" i="11"/>
  <c r="EP6" i="11" l="1"/>
  <c r="EQ5" i="11"/>
  <c r="ER5" i="11" l="1"/>
  <c r="EQ6" i="11"/>
  <c r="ER6" i="11" l="1"/>
  <c r="ES5" i="11"/>
  <c r="ET5" i="11" l="1"/>
  <c r="ES4" i="11"/>
  <c r="ES6" i="11"/>
  <c r="EU5" i="11" l="1"/>
  <c r="ET6" i="11"/>
  <c r="EV5" i="11" l="1"/>
  <c r="EU6" i="11"/>
  <c r="EV6" i="11" l="1"/>
  <c r="EW5" i="11"/>
  <c r="EX5" i="11" l="1"/>
  <c r="EW6" i="11"/>
  <c r="EY5" i="11" l="1"/>
  <c r="EX6" i="11"/>
  <c r="EZ5" i="11" l="1"/>
  <c r="EY6" i="11"/>
  <c r="FA5" i="11" l="1"/>
  <c r="EZ6" i="11"/>
  <c r="EZ4" i="11"/>
  <c r="FA6" i="11" l="1"/>
  <c r="FB5" i="11"/>
  <c r="FC5" i="11" l="1"/>
  <c r="FB6" i="11"/>
  <c r="FC6" i="11" l="1"/>
  <c r="FD5" i="11"/>
  <c r="FE5" i="11" l="1"/>
  <c r="FD6" i="11"/>
  <c r="FE6" i="11" l="1"/>
  <c r="FF5" i="11"/>
  <c r="FF6" i="11" l="1"/>
  <c r="FG5" i="11"/>
  <c r="FG6" i="11" l="1"/>
  <c r="FH5" i="11"/>
  <c r="FG4" i="11"/>
  <c r="FH6" i="11" l="1"/>
  <c r="FI5" i="11"/>
  <c r="FJ5" i="11" l="1"/>
  <c r="FI6" i="11"/>
  <c r="FJ6" i="11" l="1"/>
  <c r="FK5" i="11"/>
  <c r="FL5" i="11" l="1"/>
  <c r="FK6" i="11"/>
  <c r="FM5" i="11" l="1"/>
  <c r="FL6" i="11"/>
  <c r="FN5" i="11" l="1"/>
  <c r="FM6" i="11"/>
  <c r="FO5" i="11" l="1"/>
  <c r="FN6" i="11"/>
  <c r="FN4" i="11"/>
  <c r="FO6" i="11" l="1"/>
  <c r="FP5" i="11"/>
  <c r="FP6" i="11" l="1"/>
  <c r="FQ5" i="11"/>
  <c r="FR5" i="11" l="1"/>
  <c r="FQ6" i="11"/>
  <c r="FR6" i="11" l="1"/>
  <c r="FS5" i="11"/>
  <c r="FT5" i="11" l="1"/>
  <c r="FS6" i="11"/>
  <c r="FT6" i="11" l="1"/>
  <c r="FU5" i="11"/>
  <c r="FV5" i="11" l="1"/>
  <c r="FU6" i="11"/>
  <c r="FU4" i="11"/>
  <c r="FW5" i="11" l="1"/>
  <c r="FV6" i="11"/>
  <c r="FX5" i="11" l="1"/>
  <c r="FW6" i="11"/>
  <c r="FY5" i="11" l="1"/>
  <c r="FX6" i="11"/>
  <c r="FZ5" i="11" l="1"/>
  <c r="FY6" i="11"/>
  <c r="GA5" i="11" l="1"/>
  <c r="FZ6" i="11"/>
  <c r="GA6" i="11" l="1"/>
  <c r="GB5" i="11"/>
  <c r="GB4" i="11" l="1"/>
  <c r="GB6" i="11"/>
  <c r="GC5" i="11"/>
  <c r="GC6" i="11" l="1"/>
  <c r="GD5" i="11"/>
  <c r="GD6" i="11" l="1"/>
  <c r="GE5" i="11"/>
  <c r="GF5" i="11" l="1"/>
  <c r="GE6" i="11"/>
  <c r="GG5" i="11" l="1"/>
  <c r="GF6" i="11"/>
  <c r="GH5" i="11" l="1"/>
  <c r="GG6" i="11"/>
  <c r="GH6" i="11" l="1"/>
  <c r="GI5" i="11"/>
  <c r="GI4" i="11" l="1"/>
  <c r="GI6" i="11"/>
  <c r="GJ5" i="11"/>
  <c r="GJ6" i="11" l="1"/>
  <c r="GK5" i="11"/>
  <c r="GL5" i="11" l="1"/>
  <c r="GK6" i="11"/>
  <c r="GL6" i="11" l="1"/>
  <c r="GM5" i="11"/>
  <c r="GM6" i="11" l="1"/>
  <c r="GN5" i="11"/>
  <c r="GN6" i="11" l="1"/>
  <c r="GO5" i="11"/>
  <c r="GP5" i="11" l="1"/>
  <c r="GO6" i="11"/>
  <c r="GP6" i="11" l="1"/>
  <c r="GQ5" i="11"/>
  <c r="GP4" i="11"/>
  <c r="GR5" i="11" l="1"/>
  <c r="GQ6" i="11"/>
  <c r="GS5" i="11" l="1"/>
  <c r="GR6" i="11"/>
  <c r="GT5" i="11" l="1"/>
  <c r="GS6" i="11"/>
  <c r="GT6" i="11" l="1"/>
  <c r="GU5" i="11"/>
  <c r="GV5" i="11" l="1"/>
  <c r="GU6" i="11"/>
  <c r="GV6" i="11" l="1"/>
  <c r="GW5" i="11"/>
  <c r="GX5" i="11" l="1"/>
  <c r="GW6" i="11"/>
  <c r="GW4" i="11"/>
  <c r="GY5" i="11" l="1"/>
  <c r="GX6" i="11"/>
  <c r="GZ5" i="11" l="1"/>
  <c r="GY6" i="11"/>
  <c r="HA5" i="11" l="1"/>
  <c r="GZ6" i="11"/>
  <c r="HA6" i="11" l="1"/>
  <c r="HB5" i="11"/>
  <c r="HC5" i="11" l="1"/>
  <c r="HB6" i="11"/>
  <c r="HD5" i="11" l="1"/>
  <c r="HC6" i="11"/>
  <c r="HD6" i="11" l="1"/>
  <c r="HE5" i="11"/>
  <c r="HD4" i="11"/>
  <c r="HE6" i="11" l="1"/>
  <c r="HF5" i="11"/>
  <c r="HF6" i="11" l="1"/>
  <c r="HG5" i="11"/>
  <c r="HG6" i="11" l="1"/>
  <c r="HH5" i="11"/>
  <c r="HI5" i="11" l="1"/>
  <c r="HH6" i="11"/>
  <c r="HJ5" i="11" l="1"/>
  <c r="HI6" i="11"/>
  <c r="HJ6" i="11" l="1"/>
  <c r="HK5" i="11"/>
  <c r="HK6" i="11" l="1"/>
  <c r="HK4" i="11"/>
  <c r="HL5" i="11"/>
  <c r="HL6" i="11" l="1"/>
  <c r="HM5" i="11"/>
  <c r="HN5" i="11" l="1"/>
  <c r="HM6" i="11"/>
  <c r="HN6" i="11" l="1"/>
  <c r="HO5" i="11"/>
  <c r="HO6" i="11" l="1"/>
  <c r="HP5" i="11"/>
  <c r="HQ5" i="11" l="1"/>
  <c r="HP6" i="11"/>
  <c r="HQ6" i="11" l="1"/>
  <c r="HR5" i="11"/>
  <c r="HS5" i="11" l="1"/>
  <c r="HR4" i="11"/>
  <c r="HR6" i="11"/>
  <c r="HS6" i="11" l="1"/>
  <c r="HT5" i="11"/>
  <c r="HU5" i="11" l="1"/>
  <c r="HT6" i="11"/>
  <c r="HU6" i="11" l="1"/>
  <c r="HV5" i="11"/>
  <c r="HV6" i="11" l="1"/>
  <c r="HW5" i="11"/>
  <c r="HW6" i="11" l="1"/>
  <c r="HX5" i="11"/>
  <c r="HX6" i="11" l="1"/>
  <c r="HY5" i="11"/>
  <c r="HZ5" i="11" l="1"/>
  <c r="HY6" i="11"/>
  <c r="HY4" i="11"/>
  <c r="HZ6" i="11" l="1"/>
  <c r="IA5" i="11"/>
  <c r="IB5" i="11" l="1"/>
  <c r="IA6" i="11"/>
  <c r="IC5" i="11" l="1"/>
  <c r="IB6" i="11"/>
  <c r="ID5" i="11" l="1"/>
  <c r="IC6" i="11"/>
  <c r="IE5" i="11" l="1"/>
  <c r="ID6" i="11"/>
  <c r="IE6" i="11" l="1"/>
  <c r="IF5" i="11"/>
  <c r="IF4" i="11" l="1"/>
  <c r="IF6" i="11"/>
  <c r="IG5" i="11"/>
  <c r="IH5" i="11" l="1"/>
  <c r="IG6" i="11"/>
  <c r="II5" i="11" l="1"/>
  <c r="IH6" i="11"/>
  <c r="IJ5" i="11" l="1"/>
  <c r="II6" i="11"/>
  <c r="IJ6" i="11" l="1"/>
  <c r="IK5" i="11"/>
  <c r="IL5" i="11" l="1"/>
  <c r="IK6" i="11"/>
  <c r="IL6" i="11" l="1"/>
  <c r="IM5" i="11"/>
  <c r="IN5" i="11" l="1"/>
  <c r="IM4" i="11"/>
  <c r="IM6" i="11"/>
  <c r="IO5" i="11" l="1"/>
  <c r="IN6" i="11"/>
  <c r="IP5" i="11" l="1"/>
  <c r="IO6" i="11"/>
  <c r="IP6" i="11" l="1"/>
  <c r="IQ5" i="11"/>
  <c r="IQ6" i="11" l="1"/>
  <c r="IR5" i="11"/>
  <c r="IR6" i="11" l="1"/>
  <c r="IS5" i="11"/>
  <c r="IT5" i="11" l="1"/>
  <c r="IS6" i="11"/>
  <c r="IU5" i="11" l="1"/>
  <c r="IT6" i="11"/>
  <c r="IT4" i="11"/>
  <c r="IV5" i="11" l="1"/>
  <c r="IU6" i="11"/>
  <c r="IW5" i="11" l="1"/>
  <c r="IV6" i="11"/>
  <c r="IX5" i="11" l="1"/>
  <c r="IW6" i="11"/>
  <c r="IX6" i="11" l="1"/>
  <c r="IY5" i="11"/>
  <c r="IZ5" i="11" l="1"/>
  <c r="IY6" i="11"/>
  <c r="IZ6" i="11" l="1"/>
  <c r="JA5" i="11"/>
  <c r="JB5" i="11" l="1"/>
  <c r="JA6" i="11"/>
  <c r="JA4" i="11"/>
  <c r="JC5" i="11" l="1"/>
  <c r="JB6" i="11"/>
  <c r="JC6" i="11" l="1"/>
  <c r="JD5" i="11"/>
  <c r="JD6" i="11" l="1"/>
  <c r="JE5" i="11"/>
  <c r="JE6" i="11" l="1"/>
  <c r="JF5" i="11"/>
  <c r="JF6" i="11" l="1"/>
  <c r="JG5" i="11"/>
  <c r="JH5" i="11" l="1"/>
  <c r="JG6" i="11"/>
  <c r="JH6" i="11" l="1"/>
  <c r="JI5" i="11"/>
  <c r="JH4" i="11"/>
  <c r="JJ5" i="11" l="1"/>
  <c r="JI6" i="11"/>
  <c r="JJ6" i="11" l="1"/>
  <c r="JK5" i="11"/>
  <c r="JL5" i="11" l="1"/>
  <c r="JK6" i="11"/>
  <c r="JM5" i="11" l="1"/>
  <c r="JL6" i="11"/>
  <c r="JM6" i="11" l="1"/>
  <c r="JN5" i="11"/>
  <c r="JN6" i="11" l="1"/>
  <c r="JO5" i="11"/>
  <c r="JP5" i="11" l="1"/>
  <c r="JO4" i="11"/>
  <c r="JO6" i="11"/>
  <c r="JQ5" i="11" l="1"/>
  <c r="JP6" i="11"/>
  <c r="JQ6" i="11" l="1"/>
  <c r="JR5" i="11"/>
  <c r="JR6" i="11" l="1"/>
  <c r="JS5" i="11"/>
  <c r="JT5" i="11" l="1"/>
  <c r="JS6" i="11"/>
  <c r="JU5" i="11" l="1"/>
  <c r="JU6" i="11" s="1"/>
  <c r="JT6" i="11"/>
</calcChain>
</file>

<file path=xl/sharedStrings.xml><?xml version="1.0" encoding="utf-8"?>
<sst xmlns="http://schemas.openxmlformats.org/spreadsheetml/2006/main" count="148" uniqueCount="93">
  <si>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</si>
  <si>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2022-2023 FC Training &amp; Meeting Calendar</t>
  </si>
  <si>
    <t>Enter Company Name in cell B2.</t>
  </si>
  <si>
    <t>Enter the name of the Project Lead in cell B3. Enter the Project Start date in cell E3. Project Start: label is in cell C3.</t>
  </si>
  <si>
    <t>Project Start:</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</si>
  <si>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</si>
  <si>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Display Week:</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</si>
  <si>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</si>
  <si>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</si>
  <si>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TASK</t>
  </si>
  <si>
    <t>ASSIGNED
TO</t>
  </si>
  <si>
    <t>PROGRESS</t>
  </si>
  <si>
    <t>START</t>
  </si>
  <si>
    <t>END</t>
  </si>
  <si>
    <t>DAYS</t>
  </si>
  <si>
    <t xml:space="preserve">Do not delete this row. This row is hidden to preserve a formula that is used to highlight the current day within the project schedule. </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</si>
  <si>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</si>
  <si>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Human Services 101 (twice per year) - REQUIRED</t>
  </si>
  <si>
    <t xml:space="preserve">Cell B9 contains the sample task "Task 1." 
Enter a new task name in cell B9.
Enter a person to assign the task to in cell C9.
Enter progress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</si>
  <si>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Wednesday 9/28/22</t>
  </si>
  <si>
    <t>All Staff</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</si>
  <si>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</si>
  <si>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Wednesday 3/29/23</t>
  </si>
  <si>
    <t>Task 3</t>
  </si>
  <si>
    <t>Task 4</t>
  </si>
  <si>
    <t>Task 5</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</si>
  <si>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</si>
  <si>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Onboarding - REQUIRED FOR NEW STAFF</t>
  </si>
  <si>
    <t>Training Catalog</t>
  </si>
  <si>
    <t>New Staff</t>
  </si>
  <si>
    <t>ongoing - please follow Pre-Service catalog and assign appropriate trainings to staff</t>
  </si>
  <si>
    <t>Family Engagement</t>
  </si>
  <si>
    <t>Shifting the Lens: Trauma Informed Care</t>
  </si>
  <si>
    <t>Mental Health 101</t>
  </si>
  <si>
    <t>Sample phase title block</t>
  </si>
  <si>
    <t>COACH training (4 sessions over 2 weeks)</t>
  </si>
  <si>
    <t>Cohort 1</t>
  </si>
  <si>
    <t>FDS's</t>
  </si>
  <si>
    <t>Cohort 2</t>
  </si>
  <si>
    <t>RELATE training (4 sessions over 2 weeks)</t>
  </si>
  <si>
    <t>Site Directors</t>
  </si>
  <si>
    <t>Other Offerings (optional - staff self-select)</t>
  </si>
  <si>
    <t>Your Money Your Goals</t>
  </si>
  <si>
    <t>At least one FDS per center</t>
  </si>
  <si>
    <t>Motivational Interviewing</t>
  </si>
  <si>
    <t>Any staff</t>
  </si>
  <si>
    <t>PAC Community of Practice</t>
  </si>
  <si>
    <t>PAC Leads</t>
  </si>
  <si>
    <t>TBD</t>
  </si>
  <si>
    <t>Intimate Partner Violence</t>
  </si>
  <si>
    <t>Intake, Outreach, or FDS's</t>
  </si>
  <si>
    <t>Race &amp; Young Children</t>
  </si>
  <si>
    <t>Infant/Child Mental Health</t>
  </si>
  <si>
    <t>Child Development</t>
  </si>
  <si>
    <t>Gender Inclusion</t>
  </si>
  <si>
    <t>Compassion Fatigue</t>
  </si>
  <si>
    <t>ASQ Refresher</t>
  </si>
  <si>
    <t xml:space="preserve">FDS's </t>
  </si>
  <si>
    <t>Quality Case Notes</t>
  </si>
  <si>
    <t>Partner Spotlight</t>
  </si>
  <si>
    <t>Hello Baby Support Network (frequency TBD) - REQUIRED ONE STAFF PER CENTER</t>
  </si>
  <si>
    <t>September</t>
  </si>
  <si>
    <t>Site Directors or One Staff per center</t>
  </si>
  <si>
    <t>October</t>
  </si>
  <si>
    <t>November</t>
  </si>
  <si>
    <t>December</t>
  </si>
  <si>
    <t>CQI Meetings (quarterly) - REQUIRED FOR SITE DIRECTORS</t>
  </si>
  <si>
    <t>Site Directors schedule a one-hour time slot</t>
  </si>
  <si>
    <t>Site Directors schedule a one-hour time slot (overflow in January)</t>
  </si>
  <si>
    <t>March</t>
  </si>
  <si>
    <t>June</t>
  </si>
  <si>
    <t>Round Table &amp; Site Directors' Meeting (Quarterly, second Friday) - REQUIRED FOR SD's</t>
  </si>
  <si>
    <t>Site Directors &amp; Lead Agency Reps</t>
  </si>
  <si>
    <t>January</t>
  </si>
  <si>
    <t>April</t>
  </si>
  <si>
    <t>July</t>
  </si>
  <si>
    <t>This row marks the end of the Project Schedule. DO NOT enter anything in this row. 
Insert new rows ABOVE this one to continue building out your Project Schedule.</t>
  </si>
  <si>
    <t>Insert new rows ABOVE this one</t>
  </si>
  <si>
    <t>SIMPLE GANTT CHART by Vertex42.com</t>
  </si>
  <si>
    <t>https://www.vertex42.com/ExcelTemplates/simple-gantt-chart.html</t>
  </si>
  <si>
    <t>About This Template</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</si>
  <si>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</si>
  <si>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Guide for Screen Readers</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</si>
  <si>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</si>
  <si>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Additional Help</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</si>
  <si>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</si>
  <si>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How to Use the Simple Gantt Chart</t>
  </si>
  <si>
    <t>More Project Management Templates</t>
  </si>
  <si>
    <t>Visit Vertex42.com to download other project management templates, including different types of project schedules, Gantt charts, tasks lists, etc.</t>
  </si>
  <si>
    <t>Project Management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</si>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</sst>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m/d/yy;@"/>
    <numFmt numFmtId="165" formatCode="ddd\,\ m/d/yyyy"/>
    <numFmt numFmtId="166" formatCode="mmm\ d\,\ yyyy"/>
    <numFmt numFmtId="167" formatCode="d"/>
  </numFmts>
  <fonts count="27">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1"/>
      <name val="Calibri"/>
      <family val="2"/>
      <scheme val="minor"/>
    </font>
    <font>
      <sz val="10"/>
      <name val="Arial"/>
      <family val="2"/>
    </font>
    <font>
      <i/>
      <sz val="11"/>
      <color theme="1"/>
      <name val="Calibri"/>
      <family val="2"/>
      <scheme val="minor"/>
    </font>
    <font>
      <i/>
      <sz val="11"/>
      <name val="Calibri"/>
      <family val="2"/>
      <scheme val="minor"/>
    </font>
  </fonts>
  <fills count="22">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7"/>
        <bgColor indexed="64"/>
      </patternFill>
    </fill>
  </fills>
  <borders count="15">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right/>
      <top/>
      <bottom style="medium">
        <color theme="0" tint="-0.14996795556505021"/>
      </bottom>
      <diagonal/>
    </border>
    <border>
      <left/>
      <right/>
      <top style="medium">
        <color theme="0" tint="-0.14996795556505021"/>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13">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2" fillId="0" borderId="0"/>
    <xf numFmtId="43"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65" fontId="9" fillId="0" borderId="3">
      <alignment horizontal="center" vertical="center"/>
    </xf>
    <xf numFmtId="164" fontId="9" fillId="0" borderId="2" applyFill="0">
      <alignment horizontal="center" vertical="center"/>
    </xf>
    <xf numFmtId="0" fontId="9" fillId="0" borderId="2" applyFill="0">
      <alignment horizontal="center" vertical="center"/>
    </xf>
    <xf numFmtId="0" fontId="9" fillId="0" borderId="2" applyFill="0">
      <alignment horizontal="left" vertical="center" indent="2"/>
    </xf>
  </cellStyleXfs>
  <cellXfs count="148">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7" fillId="13" borderId="1" xfId="0" applyFont="1" applyFill="1" applyBorder="1" applyAlignment="1">
      <alignment horizontal="left" vertical="center" indent="1"/>
    </xf>
    <xf numFmtId="0" fontId="7" fillId="13" borderId="1" xfId="0" applyFont="1" applyFill="1" applyBorder="1" applyAlignment="1">
      <alignment horizontal="center" vertical="center" wrapText="1"/>
    </xf>
    <xf numFmtId="167" fontId="11" fillId="7" borderId="0" xfId="0" applyNumberFormat="1" applyFont="1" applyFill="1" applyAlignment="1">
      <alignment horizontal="center" vertical="center"/>
    </xf>
    <xf numFmtId="167" fontId="11" fillId="7" borderId="6" xfId="0" applyNumberFormat="1" applyFont="1" applyFill="1" applyBorder="1" applyAlignment="1">
      <alignment horizontal="center" vertical="center"/>
    </xf>
    <xf numFmtId="167" fontId="11" fillId="7" borderId="7" xfId="0" applyNumberFormat="1" applyFont="1" applyFill="1" applyBorder="1" applyAlignment="1">
      <alignment horizontal="center" vertical="center"/>
    </xf>
    <xf numFmtId="0" fontId="12" fillId="12" borderId="8" xfId="0" applyFont="1" applyFill="1" applyBorder="1" applyAlignment="1">
      <alignment horizontal="center" vertical="center" shrinkToFit="1"/>
    </xf>
    <xf numFmtId="0" fontId="14" fillId="0" borderId="0" xfId="0" applyFont="1"/>
    <xf numFmtId="0" fontId="15" fillId="0" borderId="0" xfId="1" applyFont="1" applyAlignment="1" applyProtection="1"/>
    <xf numFmtId="0" fontId="5" fillId="0" borderId="2" xfId="0" applyFont="1" applyBorder="1" applyAlignment="1">
      <alignment horizontal="center" vertical="center"/>
    </xf>
    <xf numFmtId="0" fontId="6" fillId="8" borderId="2" xfId="0" applyFont="1" applyFill="1" applyBorder="1" applyAlignment="1">
      <alignment horizontal="left" vertical="center" indent="1"/>
    </xf>
    <xf numFmtId="9" fontId="5" fillId="8" borderId="2" xfId="2" applyFont="1" applyFill="1" applyBorder="1" applyAlignment="1">
      <alignment horizontal="center" vertical="center"/>
    </xf>
    <xf numFmtId="164" fontId="0" fillId="8" borderId="2" xfId="0" applyNumberFormat="1" applyFill="1" applyBorder="1" applyAlignment="1">
      <alignment horizontal="center" vertical="center"/>
    </xf>
    <xf numFmtId="164" fontId="5" fillId="8" borderId="2" xfId="0" applyNumberFormat="1" applyFont="1" applyFill="1" applyBorder="1" applyAlignment="1">
      <alignment horizontal="center" vertical="center"/>
    </xf>
    <xf numFmtId="9" fontId="5" fillId="3" borderId="2" xfId="2" applyFont="1" applyFill="1" applyBorder="1" applyAlignment="1">
      <alignment horizontal="center" vertical="center"/>
    </xf>
    <xf numFmtId="0" fontId="6" fillId="9" borderId="2" xfId="0" applyFont="1" applyFill="1" applyBorder="1" applyAlignment="1">
      <alignment horizontal="left" vertical="center" indent="1"/>
    </xf>
    <xf numFmtId="9" fontId="5" fillId="9" borderId="2" xfId="2" applyFont="1" applyFill="1" applyBorder="1" applyAlignment="1">
      <alignment horizontal="center" vertical="center"/>
    </xf>
    <xf numFmtId="164" fontId="0" fillId="9" borderId="2" xfId="0" applyNumberFormat="1" applyFill="1" applyBorder="1" applyAlignment="1">
      <alignment horizontal="center" vertical="center"/>
    </xf>
    <xf numFmtId="164" fontId="5" fillId="9" borderId="2" xfId="0" applyNumberFormat="1" applyFont="1" applyFill="1" applyBorder="1" applyAlignment="1">
      <alignment horizontal="center" vertical="center"/>
    </xf>
    <xf numFmtId="9" fontId="5" fillId="4" borderId="2" xfId="2" applyFont="1" applyFill="1" applyBorder="1" applyAlignment="1">
      <alignment horizontal="center" vertical="center"/>
    </xf>
    <xf numFmtId="0" fontId="6" fillId="6" borderId="2" xfId="0" applyFont="1" applyFill="1" applyBorder="1" applyAlignment="1">
      <alignment horizontal="left" vertical="center" indent="1"/>
    </xf>
    <xf numFmtId="9" fontId="5" fillId="6" borderId="2" xfId="2" applyFont="1" applyFill="1" applyBorder="1" applyAlignment="1">
      <alignment horizontal="center" vertical="center"/>
    </xf>
    <xf numFmtId="164" fontId="0" fillId="6" borderId="2" xfId="0" applyNumberFormat="1" applyFill="1" applyBorder="1" applyAlignment="1">
      <alignment horizontal="center" vertical="center"/>
    </xf>
    <xf numFmtId="164" fontId="5" fillId="6" borderId="2" xfId="0" applyNumberFormat="1" applyFont="1" applyFill="1" applyBorder="1" applyAlignment="1">
      <alignment horizontal="center" vertical="center"/>
    </xf>
    <xf numFmtId="9" fontId="5" fillId="11" borderId="2" xfId="2" applyFont="1" applyFill="1" applyBorder="1" applyAlignment="1">
      <alignment horizontal="center" vertical="center"/>
    </xf>
    <xf numFmtId="0" fontId="6" fillId="5" borderId="2" xfId="0" applyFont="1" applyFill="1" applyBorder="1" applyAlignment="1">
      <alignment horizontal="left" vertical="center" indent="1"/>
    </xf>
    <xf numFmtId="9" fontId="5" fillId="5" borderId="2" xfId="2" applyFont="1" applyFill="1" applyBorder="1" applyAlignment="1">
      <alignment horizontal="center" vertical="center"/>
    </xf>
    <xf numFmtId="164" fontId="0" fillId="5" borderId="2" xfId="0" applyNumberFormat="1" applyFill="1" applyBorder="1" applyAlignment="1">
      <alignment horizontal="center" vertical="center"/>
    </xf>
    <xf numFmtId="164" fontId="5" fillId="5" borderId="2" xfId="0" applyNumberFormat="1" applyFont="1" applyFill="1" applyBorder="1" applyAlignment="1">
      <alignment horizontal="center" vertical="center"/>
    </xf>
    <xf numFmtId="9" fontId="5" fillId="10"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164" fontId="4" fillId="2" borderId="2" xfId="0" applyNumberFormat="1" applyFont="1" applyFill="1" applyBorder="1" applyAlignment="1">
      <alignment horizontal="left" vertical="center"/>
    </xf>
    <xf numFmtId="164"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6" fillId="0" borderId="0" xfId="0" applyFont="1" applyAlignment="1">
      <alignment horizontal="left" vertical="center"/>
    </xf>
    <xf numFmtId="0" fontId="17" fillId="0" borderId="0" xfId="0" applyFont="1" applyAlignment="1">
      <alignment horizontal="left" vertical="center"/>
    </xf>
    <xf numFmtId="0" fontId="19" fillId="0" borderId="0" xfId="0" applyFont="1"/>
    <xf numFmtId="0" fontId="21" fillId="0" borderId="0" xfId="0" applyFont="1" applyAlignment="1">
      <alignment vertical="center"/>
    </xf>
    <xf numFmtId="0" fontId="20" fillId="0" borderId="0" xfId="0" applyFont="1" applyAlignment="1">
      <alignment horizontal="left" vertical="top" wrapText="1" indent="1"/>
    </xf>
    <xf numFmtId="0" fontId="2" fillId="0" borderId="0" xfId="0" applyFont="1" applyAlignment="1">
      <alignment horizontal="left" vertical="top"/>
    </xf>
    <xf numFmtId="0" fontId="18"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22" fillId="0" borderId="0" xfId="3"/>
    <xf numFmtId="0" fontId="22" fillId="0" borderId="0" xfId="3" applyAlignment="1">
      <alignment wrapText="1"/>
    </xf>
    <xf numFmtId="0" fontId="22" fillId="0" borderId="0" xfId="0" applyFont="1" applyAlignment="1">
      <alignment horizontal="center"/>
    </xf>
    <xf numFmtId="0" fontId="0" fillId="0" borderId="0" xfId="0" applyAlignment="1">
      <alignment wrapText="1"/>
    </xf>
    <xf numFmtId="0" fontId="13" fillId="0" borderId="0" xfId="5" applyAlignment="1">
      <alignment horizontal="left"/>
    </xf>
    <xf numFmtId="0" fontId="10" fillId="0" borderId="0" xfId="6"/>
    <xf numFmtId="0" fontId="10" fillId="0" borderId="0" xfId="7">
      <alignment vertical="top"/>
    </xf>
    <xf numFmtId="164" fontId="9" fillId="3" borderId="2" xfId="10" applyFill="1">
      <alignment horizontal="center" vertical="center"/>
    </xf>
    <xf numFmtId="164" fontId="9" fillId="4" borderId="2" xfId="10" applyFill="1">
      <alignment horizontal="center" vertical="center"/>
    </xf>
    <xf numFmtId="164" fontId="9" fillId="11" borderId="2" xfId="10" applyFill="1">
      <alignment horizontal="center" vertical="center"/>
    </xf>
    <xf numFmtId="164" fontId="9" fillId="10" borderId="2" xfId="10" applyFill="1">
      <alignment horizontal="center" vertical="center"/>
    </xf>
    <xf numFmtId="0" fontId="9" fillId="8" borderId="2" xfId="11" applyFill="1">
      <alignment horizontal="center" vertical="center"/>
    </xf>
    <xf numFmtId="0" fontId="9" fillId="3" borderId="2" xfId="11" applyFill="1">
      <alignment horizontal="center" vertical="center"/>
    </xf>
    <xf numFmtId="0" fontId="9" fillId="9" borderId="2" xfId="11" applyFill="1">
      <alignment horizontal="center" vertical="center"/>
    </xf>
    <xf numFmtId="0" fontId="9" fillId="4" borderId="2" xfId="11" applyFill="1">
      <alignment horizontal="center" vertical="center"/>
    </xf>
    <xf numFmtId="0" fontId="9" fillId="6" borderId="2" xfId="11" applyFill="1">
      <alignment horizontal="center" vertical="center"/>
    </xf>
    <xf numFmtId="0" fontId="9" fillId="11" borderId="2" xfId="11" applyFill="1">
      <alignment horizontal="center" vertical="center"/>
    </xf>
    <xf numFmtId="0" fontId="9" fillId="5" borderId="2" xfId="11" applyFill="1">
      <alignment horizontal="center" vertical="center"/>
    </xf>
    <xf numFmtId="0" fontId="9" fillId="3" borderId="2" xfId="12" applyFill="1">
      <alignment horizontal="left" vertical="center" indent="2"/>
    </xf>
    <xf numFmtId="0" fontId="9" fillId="4" borderId="2" xfId="12" applyFill="1">
      <alignment horizontal="left" vertical="center" indent="2"/>
    </xf>
    <xf numFmtId="0" fontId="9" fillId="11" borderId="2" xfId="12" applyFill="1">
      <alignment horizontal="left" vertical="center" indent="2"/>
    </xf>
    <xf numFmtId="0" fontId="9" fillId="10" borderId="2" xfId="12" applyFill="1">
      <alignment horizontal="left" vertical="center" indent="2"/>
    </xf>
    <xf numFmtId="0" fontId="0" fillId="0" borderId="10" xfId="0" applyBorder="1"/>
    <xf numFmtId="0" fontId="23" fillId="0" borderId="0" xfId="0" applyFont="1"/>
    <xf numFmtId="0" fontId="24" fillId="0" borderId="0" xfId="1" applyFont="1" applyProtection="1">
      <alignment vertical="top"/>
    </xf>
    <xf numFmtId="0" fontId="5" fillId="0" borderId="0" xfId="0" applyFont="1" applyAlignment="1">
      <alignment vertical="top"/>
    </xf>
    <xf numFmtId="0" fontId="9" fillId="3" borderId="2" xfId="12" applyFill="1" applyAlignment="1">
      <alignment horizontal="left" vertical="center" wrapText="1" indent="2"/>
    </xf>
    <xf numFmtId="0" fontId="9" fillId="14" borderId="2" xfId="11" applyFill="1">
      <alignment horizontal="center" vertical="center"/>
    </xf>
    <xf numFmtId="9" fontId="5" fillId="14" borderId="2" xfId="2" applyFont="1" applyFill="1" applyBorder="1" applyAlignment="1">
      <alignment horizontal="center" vertical="center"/>
    </xf>
    <xf numFmtId="164" fontId="9" fillId="14" borderId="2" xfId="10" applyFill="1">
      <alignment horizontal="center" vertical="center"/>
    </xf>
    <xf numFmtId="0" fontId="9" fillId="15" borderId="2" xfId="12" applyFill="1">
      <alignment horizontal="left" vertical="center" indent="2"/>
    </xf>
    <xf numFmtId="0" fontId="9" fillId="15" borderId="2" xfId="11" applyFill="1">
      <alignment horizontal="center" vertical="center"/>
    </xf>
    <xf numFmtId="9" fontId="5" fillId="15" borderId="2" xfId="2" applyFont="1" applyFill="1" applyBorder="1" applyAlignment="1">
      <alignment horizontal="center" vertical="center"/>
    </xf>
    <xf numFmtId="164" fontId="9" fillId="15" borderId="2" xfId="10" applyFill="1">
      <alignment horizontal="center" vertical="center"/>
    </xf>
    <xf numFmtId="0" fontId="6" fillId="14" borderId="2" xfId="0" applyFont="1" applyFill="1" applyBorder="1" applyAlignment="1">
      <alignment horizontal="left" vertical="center" indent="1"/>
    </xf>
    <xf numFmtId="0" fontId="9" fillId="10" borderId="2" xfId="11" applyFill="1" applyAlignment="1">
      <alignment horizontal="center" vertical="center" wrapText="1"/>
    </xf>
    <xf numFmtId="0" fontId="6" fillId="16" borderId="2" xfId="0" applyFont="1" applyFill="1" applyBorder="1" applyAlignment="1">
      <alignment horizontal="left" vertical="center" indent="1"/>
    </xf>
    <xf numFmtId="0" fontId="9" fillId="16" borderId="2" xfId="11" applyFill="1">
      <alignment horizontal="center" vertical="center"/>
    </xf>
    <xf numFmtId="9" fontId="5" fillId="16" borderId="2" xfId="2" applyFont="1" applyFill="1" applyBorder="1" applyAlignment="1">
      <alignment horizontal="center" vertical="center"/>
    </xf>
    <xf numFmtId="164" fontId="0" fillId="16" borderId="2" xfId="0" applyNumberFormat="1" applyFill="1" applyBorder="1" applyAlignment="1">
      <alignment horizontal="center" vertical="center"/>
    </xf>
    <xf numFmtId="164" fontId="5" fillId="16" borderId="2" xfId="0" applyNumberFormat="1" applyFont="1" applyFill="1" applyBorder="1" applyAlignment="1">
      <alignment horizontal="center" vertical="center"/>
    </xf>
    <xf numFmtId="0" fontId="9" fillId="17" borderId="2" xfId="12" applyFill="1" applyAlignment="1">
      <alignment horizontal="left" vertical="center" wrapText="1" indent="2"/>
    </xf>
    <xf numFmtId="9" fontId="5" fillId="17" borderId="2" xfId="2" applyFont="1" applyFill="1" applyBorder="1" applyAlignment="1">
      <alignment horizontal="center" vertical="center"/>
    </xf>
    <xf numFmtId="164" fontId="9" fillId="17" borderId="2" xfId="10" applyFill="1">
      <alignment horizontal="center" vertical="center"/>
    </xf>
    <xf numFmtId="0" fontId="9" fillId="17" borderId="2" xfId="12" applyFill="1">
      <alignment horizontal="left" vertical="center" indent="2"/>
    </xf>
    <xf numFmtId="0" fontId="22" fillId="0" borderId="9" xfId="0" applyFont="1" applyBorder="1" applyAlignment="1">
      <alignment vertical="center"/>
    </xf>
    <xf numFmtId="0" fontId="9" fillId="17" borderId="2" xfId="11" applyFill="1" applyAlignment="1">
      <alignment horizontal="center" vertical="center" wrapText="1"/>
    </xf>
    <xf numFmtId="0" fontId="6" fillId="18" borderId="2" xfId="0" applyFont="1" applyFill="1" applyBorder="1" applyAlignment="1">
      <alignment horizontal="left" vertical="center" indent="1"/>
    </xf>
    <xf numFmtId="0" fontId="9" fillId="18" borderId="2" xfId="11" applyFill="1">
      <alignment horizontal="center" vertical="center"/>
    </xf>
    <xf numFmtId="9" fontId="5" fillId="18" borderId="2" xfId="2" applyFont="1" applyFill="1" applyBorder="1" applyAlignment="1">
      <alignment horizontal="center" vertical="center"/>
    </xf>
    <xf numFmtId="164" fontId="0" fillId="18" borderId="2" xfId="0" applyNumberFormat="1" applyFill="1" applyBorder="1" applyAlignment="1">
      <alignment horizontal="center" vertical="center"/>
    </xf>
    <xf numFmtId="164" fontId="5" fillId="18" borderId="2" xfId="0" applyNumberFormat="1" applyFont="1" applyFill="1" applyBorder="1" applyAlignment="1">
      <alignment horizontal="center" vertical="center"/>
    </xf>
    <xf numFmtId="0" fontId="9" fillId="19" borderId="2" xfId="12" applyFill="1">
      <alignment horizontal="left" vertical="center" indent="2"/>
    </xf>
    <xf numFmtId="0" fontId="9" fillId="19" borderId="2" xfId="11" applyFill="1">
      <alignment horizontal="center" vertical="center"/>
    </xf>
    <xf numFmtId="9" fontId="5" fillId="19" borderId="2" xfId="2" applyFont="1" applyFill="1" applyBorder="1" applyAlignment="1">
      <alignment horizontal="center" vertical="center"/>
    </xf>
    <xf numFmtId="164" fontId="9" fillId="19" borderId="2" xfId="10" applyFill="1">
      <alignment horizontal="center" vertical="center"/>
    </xf>
    <xf numFmtId="0" fontId="6" fillId="20" borderId="2" xfId="0" applyFont="1" applyFill="1" applyBorder="1" applyAlignment="1">
      <alignment horizontal="left" vertical="center" indent="1"/>
    </xf>
    <xf numFmtId="0" fontId="9" fillId="20" borderId="2" xfId="11" applyFill="1">
      <alignment horizontal="center" vertical="center"/>
    </xf>
    <xf numFmtId="9" fontId="5" fillId="20" borderId="2" xfId="2" applyFont="1" applyFill="1" applyBorder="1" applyAlignment="1">
      <alignment horizontal="center" vertical="center"/>
    </xf>
    <xf numFmtId="164" fontId="0" fillId="20" borderId="2" xfId="0" applyNumberFormat="1" applyFill="1" applyBorder="1" applyAlignment="1">
      <alignment horizontal="center" vertical="center"/>
    </xf>
    <xf numFmtId="164" fontId="5" fillId="20" borderId="2" xfId="0" applyNumberFormat="1" applyFont="1" applyFill="1" applyBorder="1" applyAlignment="1">
      <alignment horizontal="center" vertical="center"/>
    </xf>
    <xf numFmtId="9" fontId="5" fillId="7" borderId="2" xfId="2" applyFont="1" applyFill="1" applyBorder="1" applyAlignment="1">
      <alignment horizontal="center" vertical="center"/>
    </xf>
    <xf numFmtId="164" fontId="9" fillId="7" borderId="11" xfId="10" applyFill="1" applyBorder="1">
      <alignment horizontal="center" vertical="center"/>
    </xf>
    <xf numFmtId="0" fontId="0" fillId="7" borderId="11" xfId="11" applyFont="1" applyFill="1" applyBorder="1">
      <alignment horizontal="center" vertical="center"/>
    </xf>
    <xf numFmtId="9" fontId="5" fillId="7" borderId="12" xfId="2" applyFont="1" applyFill="1" applyBorder="1" applyAlignment="1">
      <alignment horizontal="center" vertical="center"/>
    </xf>
    <xf numFmtId="164" fontId="9" fillId="7" borderId="0" xfId="10" applyFill="1" applyBorder="1">
      <alignment horizontal="center" vertical="center"/>
    </xf>
    <xf numFmtId="0" fontId="0" fillId="7" borderId="11" xfId="12" applyFont="1" applyFill="1" applyBorder="1" applyAlignment="1">
      <alignment horizontal="center" vertical="center" wrapText="1"/>
    </xf>
    <xf numFmtId="0" fontId="9" fillId="4" borderId="2" xfId="12" applyFill="1" applyAlignment="1">
      <alignment horizontal="center" vertical="center" wrapText="1"/>
    </xf>
    <xf numFmtId="0" fontId="0" fillId="21" borderId="9" xfId="0" applyFill="1" applyBorder="1" applyAlignment="1">
      <alignment vertical="center"/>
    </xf>
    <xf numFmtId="0" fontId="0" fillId="7" borderId="0" xfId="12" applyFont="1" applyFill="1" applyBorder="1" applyAlignment="1">
      <alignment horizontal="center" vertical="center" wrapText="1"/>
    </xf>
    <xf numFmtId="0" fontId="0" fillId="7" borderId="0" xfId="11" applyFont="1" applyFill="1" applyBorder="1">
      <alignment horizontal="center" vertical="center"/>
    </xf>
    <xf numFmtId="0" fontId="25" fillId="7" borderId="12" xfId="12" applyFont="1" applyFill="1" applyBorder="1" applyAlignment="1">
      <alignment horizontal="center" vertical="center" wrapText="1"/>
    </xf>
    <xf numFmtId="0" fontId="25" fillId="7" borderId="12" xfId="11" applyFont="1" applyFill="1" applyBorder="1">
      <alignment horizontal="center" vertical="center"/>
    </xf>
    <xf numFmtId="9" fontId="26" fillId="7" borderId="12" xfId="2" applyFont="1" applyFill="1" applyBorder="1" applyAlignment="1">
      <alignment horizontal="center" vertical="center"/>
    </xf>
    <xf numFmtId="164" fontId="25" fillId="7" borderId="12" xfId="10" applyFont="1" applyFill="1" applyBorder="1">
      <alignment horizontal="center" vertical="center"/>
    </xf>
    <xf numFmtId="0" fontId="25" fillId="7" borderId="0" xfId="11" applyFont="1" applyFill="1" applyBorder="1">
      <alignment horizontal="center" vertical="center"/>
    </xf>
    <xf numFmtId="9" fontId="26" fillId="7" borderId="0" xfId="2" applyFont="1" applyFill="1" applyBorder="1" applyAlignment="1">
      <alignment horizontal="center" vertical="center"/>
    </xf>
    <xf numFmtId="164" fontId="25" fillId="7" borderId="0" xfId="10" applyFont="1" applyFill="1" applyBorder="1">
      <alignment horizontal="center" vertical="center"/>
    </xf>
    <xf numFmtId="0" fontId="25" fillId="7" borderId="11" xfId="12" applyFont="1" applyFill="1" applyBorder="1" applyAlignment="1">
      <alignment horizontal="center" wrapText="1"/>
    </xf>
    <xf numFmtId="0" fontId="25" fillId="7" borderId="11" xfId="11" applyFont="1" applyFill="1" applyBorder="1">
      <alignment horizontal="center" vertical="center"/>
    </xf>
    <xf numFmtId="9" fontId="26" fillId="7" borderId="11" xfId="2" applyFont="1" applyFill="1" applyBorder="1" applyAlignment="1">
      <alignment horizontal="center" vertical="center"/>
    </xf>
    <xf numFmtId="164" fontId="25" fillId="7" borderId="11" xfId="10" applyFont="1" applyFill="1" applyBorder="1">
      <alignment horizontal="center" vertical="center"/>
    </xf>
    <xf numFmtId="0" fontId="25" fillId="7" borderId="11" xfId="12" applyFont="1" applyFill="1" applyBorder="1" applyAlignment="1">
      <alignment horizontal="center" vertical="center" wrapText="1"/>
    </xf>
    <xf numFmtId="9" fontId="26" fillId="7" borderId="2" xfId="2" applyFont="1" applyFill="1" applyBorder="1" applyAlignment="1">
      <alignment horizontal="center" vertical="center"/>
    </xf>
    <xf numFmtId="166" fontId="0" fillId="7" borderId="4" xfId="0" applyNumberFormat="1" applyFill="1" applyBorder="1" applyAlignment="1">
      <alignment horizontal="left" vertical="center" wrapText="1" indent="1"/>
    </xf>
    <xf numFmtId="166" fontId="0" fillId="7" borderId="1" xfId="0" applyNumberFormat="1" applyFill="1" applyBorder="1" applyAlignment="1">
      <alignment horizontal="left" vertical="center" wrapText="1" indent="1"/>
    </xf>
    <xf numFmtId="166" fontId="0" fillId="7" borderId="5" xfId="0" applyNumberFormat="1" applyFill="1" applyBorder="1" applyAlignment="1">
      <alignment horizontal="left" vertical="center" wrapText="1" indent="1"/>
    </xf>
    <xf numFmtId="165" fontId="9" fillId="0" borderId="13" xfId="9" applyBorder="1" applyAlignment="1">
      <alignment horizontal="center" vertical="center"/>
    </xf>
    <xf numFmtId="165" fontId="9" fillId="0" borderId="14" xfId="9" applyBorder="1" applyAlignment="1">
      <alignment horizontal="center" vertical="center"/>
    </xf>
    <xf numFmtId="0" fontId="9" fillId="0" borderId="0" xfId="8" applyAlignment="1">
      <alignment horizontal="right" indent="1"/>
    </xf>
    <xf numFmtId="0" fontId="9" fillId="0" borderId="7" xfId="8" applyBorder="1" applyAlignment="1">
      <alignment horizontal="right" indent="1"/>
    </xf>
  </cellXfs>
  <cellStyles count="13">
    <cellStyle name="Comma" xfId="4" builtinId="3" customBuiltin="1"/>
    <cellStyle name="Date" xfId="10"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15">
    <dxf>
      <fill>
        <patternFill>
          <bgColor theme="7"/>
        </patternFill>
      </fill>
      <border>
        <left/>
        <right/>
      </border>
    </dxf>
    <dxf>
      <fill>
        <patternFill>
          <bgColor theme="7"/>
        </patternFill>
      </fill>
    </dxf>
    <dxf>
      <border>
        <left style="thin">
          <color rgb="FFC00000"/>
        </left>
        <right style="thin">
          <color rgb="FFC00000"/>
        </right>
        <vertical/>
        <horizontal/>
      </border>
    </dxf>
    <dxf>
      <fill>
        <patternFill>
          <bgColor theme="7"/>
        </patternFill>
      </fill>
      <border>
        <left/>
        <right/>
      </border>
    </dxf>
    <dxf>
      <fill>
        <patternFill>
          <bgColor theme="7"/>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4"/>
      <tableStyleElement type="headerRow" dxfId="13"/>
      <tableStyleElement type="totalRow" dxfId="12"/>
      <tableStyleElement type="firstColumn" dxfId="11"/>
      <tableStyleElement type="lastColumn" dxfId="10"/>
      <tableStyleElement type="firstRowStripe" dxfId="9"/>
      <tableStyleElement type="secondRowStripe" dxfId="8"/>
      <tableStyleElement type="firstColumnStripe" dxfId="7"/>
      <tableStyleElement type="second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1143717</xdr:colOff>
      <xdr:row>4</xdr:row>
      <xdr:rowOff>95251</xdr:rowOff>
    </xdr:to>
    <xdr:pic>
      <xdr:nvPicPr>
        <xdr:cNvPr id="2" name="Picture 1">
          <a:extLst>
            <a:ext uri="{FF2B5EF4-FFF2-40B4-BE49-F238E27FC236}">
              <a16:creationId xmlns:a16="http://schemas.microsoft.com/office/drawing/2014/main" id="{ACE8CF9E-74D9-D284-CC98-1CE1DE94DB9C}"/>
            </a:ext>
          </a:extLst>
        </xdr:cNvPr>
        <xdr:cNvPicPr>
          <a:picLocks noChangeAspect="1"/>
        </xdr:cNvPicPr>
      </xdr:nvPicPr>
      <xdr:blipFill>
        <a:blip xmlns:r="http://schemas.openxmlformats.org/officeDocument/2006/relationships" r:embed="rId1"/>
        <a:stretch>
          <a:fillRect/>
        </a:stretch>
      </xdr:blipFill>
      <xdr:spPr>
        <a:xfrm>
          <a:off x="190500" y="381001"/>
          <a:ext cx="1143717"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U58"/>
  <sheetViews>
    <sheetView showGridLines="0" tabSelected="1" showRuler="0" zoomScale="90" zoomScaleNormal="90" zoomScalePageLayoutView="70" workbookViewId="0">
      <pane ySplit="6" topLeftCell="A8" activePane="bottomLeft" state="frozen"/>
      <selection pane="bottomLeft" activeCell="A17" sqref="A17:XFD17"/>
    </sheetView>
  </sheetViews>
  <sheetFormatPr defaultRowHeight="30" customHeight="1"/>
  <cols>
    <col min="1" max="1" width="2.7109375" style="57" customWidth="1"/>
    <col min="2" max="2" width="22.28515625" customWidth="1"/>
    <col min="3" max="3" width="30.7109375" customWidth="1"/>
    <col min="4" max="4" width="10.7109375" hidden="1" customWidth="1"/>
    <col min="5" max="5" width="10.42578125" style="5" customWidth="1"/>
    <col min="6" max="6" width="10.42578125" customWidth="1"/>
    <col min="7" max="7" width="2.7109375" customWidth="1"/>
    <col min="8" max="8" width="6.140625" hidden="1" customWidth="1"/>
    <col min="9" max="27" width="2.5703125" customWidth="1"/>
    <col min="28" max="28" width="3.85546875" customWidth="1"/>
    <col min="29" max="30" width="2.5703125" customWidth="1"/>
    <col min="31" max="31" width="1.7109375" bestFit="1" customWidth="1"/>
    <col min="32" max="32" width="2" bestFit="1" customWidth="1"/>
    <col min="33" max="35" width="1.7109375" bestFit="1" customWidth="1"/>
    <col min="36" max="36" width="2.28515625" customWidth="1"/>
    <col min="37" max="37" width="2" bestFit="1" customWidth="1"/>
    <col min="38" max="38" width="1.7109375" bestFit="1" customWidth="1"/>
    <col min="39" max="39" width="2" bestFit="1" customWidth="1"/>
    <col min="40" max="60" width="2.5703125" customWidth="1"/>
    <col min="61" max="64" width="1.7109375" bestFit="1" customWidth="1"/>
    <col min="65" max="65" width="2" bestFit="1" customWidth="1"/>
    <col min="66" max="66" width="1.7109375" bestFit="1" customWidth="1"/>
    <col min="67" max="67" width="2" bestFit="1" customWidth="1"/>
    <col min="68" max="69" width="1.7109375" bestFit="1" customWidth="1"/>
    <col min="70" max="91" width="2.5703125" bestFit="1" customWidth="1"/>
    <col min="92" max="92" width="1.7109375" bestFit="1" customWidth="1"/>
    <col min="93" max="93" width="2" bestFit="1" customWidth="1"/>
    <col min="94" max="94" width="1.7109375" bestFit="1" customWidth="1"/>
    <col min="95" max="95" width="2" bestFit="1" customWidth="1"/>
    <col min="96" max="99" width="1.7109375" bestFit="1" customWidth="1"/>
    <col min="100" max="100" width="2" bestFit="1" customWidth="1"/>
    <col min="101" max="122" width="2.5703125" bestFit="1" customWidth="1"/>
    <col min="123" max="123" width="2" bestFit="1" customWidth="1"/>
    <col min="124" max="127" width="1.7109375" bestFit="1" customWidth="1"/>
    <col min="128" max="128" width="2" bestFit="1" customWidth="1"/>
    <col min="129" max="129" width="1.7109375" bestFit="1" customWidth="1"/>
    <col min="130" max="130" width="2" bestFit="1" customWidth="1"/>
    <col min="131" max="131" width="1.7109375" bestFit="1" customWidth="1"/>
    <col min="132" max="150" width="2.5703125" bestFit="1" customWidth="1"/>
    <col min="151" max="151" width="2" bestFit="1" customWidth="1"/>
    <col min="152" max="155" width="1.7109375" bestFit="1" customWidth="1"/>
    <col min="156" max="156" width="2" bestFit="1" customWidth="1"/>
    <col min="157" max="157" width="1.7109375" bestFit="1" customWidth="1"/>
    <col min="158" max="158" width="2" bestFit="1" customWidth="1"/>
    <col min="159" max="159" width="1.7109375" bestFit="1" customWidth="1"/>
    <col min="160" max="181" width="2.5703125" bestFit="1" customWidth="1"/>
    <col min="182" max="183" width="1.7109375" bestFit="1" customWidth="1"/>
    <col min="184" max="184" width="2" bestFit="1" customWidth="1"/>
    <col min="185" max="185" width="1.7109375" bestFit="1" customWidth="1"/>
    <col min="186" max="186" width="2" bestFit="1" customWidth="1"/>
    <col min="187" max="190" width="1.7109375" bestFit="1" customWidth="1"/>
    <col min="191" max="211" width="2.5703125" bestFit="1" customWidth="1"/>
    <col min="212" max="212" width="2" bestFit="1" customWidth="1"/>
    <col min="213" max="213" width="1.7109375" bestFit="1" customWidth="1"/>
    <col min="214" max="214" width="2" bestFit="1" customWidth="1"/>
    <col min="215" max="217" width="1.7109375" bestFit="1" customWidth="1"/>
    <col min="218" max="218" width="2.28515625" customWidth="1"/>
    <col min="219" max="219" width="2" bestFit="1" customWidth="1"/>
    <col min="220" max="220" width="1.7109375" bestFit="1" customWidth="1"/>
    <col min="221" max="242" width="2.5703125" bestFit="1" customWidth="1"/>
    <col min="243" max="245" width="1.7109375" bestFit="1" customWidth="1"/>
    <col min="246" max="246" width="4" customWidth="1"/>
    <col min="247" max="247" width="2" bestFit="1" customWidth="1"/>
    <col min="248" max="248" width="1.7109375" bestFit="1" customWidth="1"/>
    <col min="249" max="249" width="2" bestFit="1" customWidth="1"/>
    <col min="250" max="251" width="1.7109375" bestFit="1" customWidth="1"/>
    <col min="252" max="272" width="2.5703125" bestFit="1" customWidth="1"/>
    <col min="273" max="274" width="1.7109375" bestFit="1" customWidth="1"/>
    <col min="275" max="275" width="2" bestFit="1" customWidth="1"/>
    <col min="276" max="276" width="1.7109375" bestFit="1" customWidth="1"/>
    <col min="277" max="277" width="2" bestFit="1" customWidth="1"/>
    <col min="278" max="280" width="1.7109375" bestFit="1" customWidth="1"/>
    <col min="281" max="281" width="2.85546875" customWidth="1"/>
  </cols>
  <sheetData>
    <row r="1" spans="1:281" ht="30" customHeight="1">
      <c r="A1" s="58" t="s">
        <v>0</v>
      </c>
      <c r="B1" s="61" t="s">
        <v>1</v>
      </c>
      <c r="C1" s="1"/>
      <c r="D1" s="2"/>
      <c r="E1" s="4"/>
      <c r="F1" s="46"/>
      <c r="H1" s="2"/>
      <c r="I1" s="80"/>
    </row>
    <row r="2" spans="1:281" ht="16.5" customHeight="1">
      <c r="A2" s="57" t="s">
        <v>2</v>
      </c>
      <c r="B2" s="62"/>
      <c r="I2" s="81"/>
    </row>
    <row r="3" spans="1:281" ht="30" customHeight="1">
      <c r="A3" s="57" t="s">
        <v>3</v>
      </c>
      <c r="B3" s="63"/>
      <c r="C3" s="146" t="s">
        <v>4</v>
      </c>
      <c r="D3" s="147"/>
      <c r="E3" s="144">
        <v>44805</v>
      </c>
      <c r="F3" s="145"/>
    </row>
    <row r="4" spans="1:281" ht="30" customHeight="1">
      <c r="A4" s="58" t="s">
        <v>5</v>
      </c>
      <c r="C4" s="146" t="s">
        <v>6</v>
      </c>
      <c r="D4" s="147"/>
      <c r="E4" s="7">
        <v>7</v>
      </c>
      <c r="I4" s="141">
        <f>I5</f>
        <v>44844</v>
      </c>
      <c r="J4" s="142"/>
      <c r="K4" s="142"/>
      <c r="L4" s="142"/>
      <c r="M4" s="142"/>
      <c r="N4" s="142"/>
      <c r="O4" s="143"/>
      <c r="P4" s="141">
        <f>P5</f>
        <v>44851</v>
      </c>
      <c r="Q4" s="142"/>
      <c r="R4" s="142"/>
      <c r="S4" s="142"/>
      <c r="T4" s="142"/>
      <c r="U4" s="142"/>
      <c r="V4" s="143"/>
      <c r="W4" s="141">
        <f>W5</f>
        <v>44858</v>
      </c>
      <c r="X4" s="142"/>
      <c r="Y4" s="142"/>
      <c r="Z4" s="142"/>
      <c r="AA4" s="142"/>
      <c r="AB4" s="142"/>
      <c r="AC4" s="143"/>
      <c r="AD4" s="141">
        <f>AD5</f>
        <v>44865</v>
      </c>
      <c r="AE4" s="142"/>
      <c r="AF4" s="142"/>
      <c r="AG4" s="142"/>
      <c r="AH4" s="142"/>
      <c r="AI4" s="142"/>
      <c r="AJ4" s="143"/>
      <c r="AK4" s="141">
        <f>AK5</f>
        <v>44872</v>
      </c>
      <c r="AL4" s="142"/>
      <c r="AM4" s="142"/>
      <c r="AN4" s="142"/>
      <c r="AO4" s="142"/>
      <c r="AP4" s="142"/>
      <c r="AQ4" s="143"/>
      <c r="AR4" s="141">
        <f>AR5</f>
        <v>44879</v>
      </c>
      <c r="AS4" s="142"/>
      <c r="AT4" s="142"/>
      <c r="AU4" s="142"/>
      <c r="AV4" s="142"/>
      <c r="AW4" s="142"/>
      <c r="AX4" s="143"/>
      <c r="AY4" s="141">
        <f>AY5</f>
        <v>44886</v>
      </c>
      <c r="AZ4" s="142"/>
      <c r="BA4" s="142"/>
      <c r="BB4" s="142"/>
      <c r="BC4" s="142"/>
      <c r="BD4" s="142"/>
      <c r="BE4" s="143"/>
      <c r="BF4" s="141">
        <f>BF5</f>
        <v>44893</v>
      </c>
      <c r="BG4" s="142"/>
      <c r="BH4" s="142"/>
      <c r="BI4" s="142"/>
      <c r="BJ4" s="142"/>
      <c r="BK4" s="142"/>
      <c r="BL4" s="143"/>
      <c r="BM4" s="141">
        <f>BM5</f>
        <v>44900</v>
      </c>
      <c r="BN4" s="142"/>
      <c r="BO4" s="142"/>
      <c r="BP4" s="142"/>
      <c r="BQ4" s="142"/>
      <c r="BR4" s="142"/>
      <c r="BS4" s="143"/>
      <c r="BT4" s="141">
        <f>BT5</f>
        <v>44907</v>
      </c>
      <c r="BU4" s="142"/>
      <c r="BV4" s="142"/>
      <c r="BW4" s="142"/>
      <c r="BX4" s="142"/>
      <c r="BY4" s="142"/>
      <c r="BZ4" s="143"/>
      <c r="CA4" s="141">
        <f>CA5</f>
        <v>44914</v>
      </c>
      <c r="CB4" s="142"/>
      <c r="CC4" s="142"/>
      <c r="CD4" s="142"/>
      <c r="CE4" s="142"/>
      <c r="CF4" s="142"/>
      <c r="CG4" s="143"/>
      <c r="CH4" s="141">
        <f>CH5</f>
        <v>44921</v>
      </c>
      <c r="CI4" s="142"/>
      <c r="CJ4" s="142"/>
      <c r="CK4" s="142"/>
      <c r="CL4" s="142"/>
      <c r="CM4" s="142"/>
      <c r="CN4" s="143"/>
      <c r="CO4" s="141">
        <f>CO5</f>
        <v>44928</v>
      </c>
      <c r="CP4" s="142"/>
      <c r="CQ4" s="142"/>
      <c r="CR4" s="142"/>
      <c r="CS4" s="142"/>
      <c r="CT4" s="142"/>
      <c r="CU4" s="143"/>
      <c r="CV4" s="141">
        <f>CV5</f>
        <v>44935</v>
      </c>
      <c r="CW4" s="142"/>
      <c r="CX4" s="142"/>
      <c r="CY4" s="142"/>
      <c r="CZ4" s="142"/>
      <c r="DA4" s="142"/>
      <c r="DB4" s="143"/>
      <c r="DC4" s="141">
        <f>DC5</f>
        <v>44942</v>
      </c>
      <c r="DD4" s="142"/>
      <c r="DE4" s="142"/>
      <c r="DF4" s="142"/>
      <c r="DG4" s="142"/>
      <c r="DH4" s="142"/>
      <c r="DI4" s="143"/>
      <c r="DJ4" s="141">
        <f>DJ5</f>
        <v>44949</v>
      </c>
      <c r="DK4" s="142"/>
      <c r="DL4" s="142"/>
      <c r="DM4" s="142"/>
      <c r="DN4" s="142"/>
      <c r="DO4" s="142"/>
      <c r="DP4" s="143"/>
      <c r="DQ4" s="141">
        <f>DQ5</f>
        <v>44956</v>
      </c>
      <c r="DR4" s="142"/>
      <c r="DS4" s="142"/>
      <c r="DT4" s="142"/>
      <c r="DU4" s="142"/>
      <c r="DV4" s="142"/>
      <c r="DW4" s="143"/>
      <c r="DX4" s="141">
        <f>DX5</f>
        <v>44963</v>
      </c>
      <c r="DY4" s="142"/>
      <c r="DZ4" s="142"/>
      <c r="EA4" s="142"/>
      <c r="EB4" s="142"/>
      <c r="EC4" s="142"/>
      <c r="ED4" s="143"/>
      <c r="EE4" s="141">
        <f>EE5</f>
        <v>44970</v>
      </c>
      <c r="EF4" s="142"/>
      <c r="EG4" s="142"/>
      <c r="EH4" s="142"/>
      <c r="EI4" s="142"/>
      <c r="EJ4" s="142"/>
      <c r="EK4" s="143"/>
      <c r="EL4" s="141">
        <f>EL5</f>
        <v>44977</v>
      </c>
      <c r="EM4" s="142"/>
      <c r="EN4" s="142"/>
      <c r="EO4" s="142"/>
      <c r="EP4" s="142"/>
      <c r="EQ4" s="142"/>
      <c r="ER4" s="143"/>
      <c r="ES4" s="141">
        <f>ES5</f>
        <v>44984</v>
      </c>
      <c r="ET4" s="142"/>
      <c r="EU4" s="142"/>
      <c r="EV4" s="142"/>
      <c r="EW4" s="142"/>
      <c r="EX4" s="142"/>
      <c r="EY4" s="143"/>
      <c r="EZ4" s="141">
        <f>EZ5</f>
        <v>44991</v>
      </c>
      <c r="FA4" s="142"/>
      <c r="FB4" s="142"/>
      <c r="FC4" s="142"/>
      <c r="FD4" s="142"/>
      <c r="FE4" s="142"/>
      <c r="FF4" s="143"/>
      <c r="FG4" s="141">
        <f>FG5</f>
        <v>44998</v>
      </c>
      <c r="FH4" s="142"/>
      <c r="FI4" s="142"/>
      <c r="FJ4" s="142"/>
      <c r="FK4" s="142"/>
      <c r="FL4" s="142"/>
      <c r="FM4" s="143"/>
      <c r="FN4" s="141">
        <f>FN5</f>
        <v>45005</v>
      </c>
      <c r="FO4" s="142"/>
      <c r="FP4" s="142"/>
      <c r="FQ4" s="142"/>
      <c r="FR4" s="142"/>
      <c r="FS4" s="142"/>
      <c r="FT4" s="143"/>
      <c r="FU4" s="141">
        <f>FU5</f>
        <v>45012</v>
      </c>
      <c r="FV4" s="142"/>
      <c r="FW4" s="142"/>
      <c r="FX4" s="142"/>
      <c r="FY4" s="142"/>
      <c r="FZ4" s="142"/>
      <c r="GA4" s="143"/>
      <c r="GB4" s="141">
        <f>GB5</f>
        <v>45019</v>
      </c>
      <c r="GC4" s="142"/>
      <c r="GD4" s="142"/>
      <c r="GE4" s="142"/>
      <c r="GF4" s="142"/>
      <c r="GG4" s="142"/>
      <c r="GH4" s="143"/>
      <c r="GI4" s="141">
        <f>GI5</f>
        <v>45026</v>
      </c>
      <c r="GJ4" s="142"/>
      <c r="GK4" s="142"/>
      <c r="GL4" s="142"/>
      <c r="GM4" s="142"/>
      <c r="GN4" s="142"/>
      <c r="GO4" s="143"/>
      <c r="GP4" s="141">
        <f>GP5</f>
        <v>45033</v>
      </c>
      <c r="GQ4" s="142"/>
      <c r="GR4" s="142"/>
      <c r="GS4" s="142"/>
      <c r="GT4" s="142"/>
      <c r="GU4" s="142"/>
      <c r="GV4" s="143"/>
      <c r="GW4" s="141">
        <f>GW5</f>
        <v>45040</v>
      </c>
      <c r="GX4" s="142"/>
      <c r="GY4" s="142"/>
      <c r="GZ4" s="142"/>
      <c r="HA4" s="142"/>
      <c r="HB4" s="142"/>
      <c r="HC4" s="143"/>
      <c r="HD4" s="141">
        <f>HD5</f>
        <v>45047</v>
      </c>
      <c r="HE4" s="142"/>
      <c r="HF4" s="142"/>
      <c r="HG4" s="142"/>
      <c r="HH4" s="142"/>
      <c r="HI4" s="142"/>
      <c r="HJ4" s="143"/>
      <c r="HK4" s="141">
        <f>HK5</f>
        <v>45054</v>
      </c>
      <c r="HL4" s="142"/>
      <c r="HM4" s="142"/>
      <c r="HN4" s="142"/>
      <c r="HO4" s="142"/>
      <c r="HP4" s="142"/>
      <c r="HQ4" s="143"/>
      <c r="HR4" s="141">
        <f>HR5</f>
        <v>45061</v>
      </c>
      <c r="HS4" s="142"/>
      <c r="HT4" s="142"/>
      <c r="HU4" s="142"/>
      <c r="HV4" s="142"/>
      <c r="HW4" s="142"/>
      <c r="HX4" s="143"/>
      <c r="HY4" s="141">
        <f>HY5</f>
        <v>45068</v>
      </c>
      <c r="HZ4" s="142"/>
      <c r="IA4" s="142"/>
      <c r="IB4" s="142"/>
      <c r="IC4" s="142"/>
      <c r="ID4" s="142"/>
      <c r="IE4" s="143"/>
      <c r="IF4" s="141">
        <f>IF5</f>
        <v>45075</v>
      </c>
      <c r="IG4" s="142"/>
      <c r="IH4" s="142"/>
      <c r="II4" s="142"/>
      <c r="IJ4" s="142"/>
      <c r="IK4" s="142"/>
      <c r="IL4" s="143"/>
      <c r="IM4" s="141">
        <f>IM5</f>
        <v>45082</v>
      </c>
      <c r="IN4" s="142"/>
      <c r="IO4" s="142"/>
      <c r="IP4" s="142"/>
      <c r="IQ4" s="142"/>
      <c r="IR4" s="142"/>
      <c r="IS4" s="143"/>
      <c r="IT4" s="141">
        <f>IT5</f>
        <v>45089</v>
      </c>
      <c r="IU4" s="142"/>
      <c r="IV4" s="142"/>
      <c r="IW4" s="142"/>
      <c r="IX4" s="142"/>
      <c r="IY4" s="142"/>
      <c r="IZ4" s="143"/>
      <c r="JA4" s="141">
        <f>JA5</f>
        <v>45096</v>
      </c>
      <c r="JB4" s="142"/>
      <c r="JC4" s="142"/>
      <c r="JD4" s="142"/>
      <c r="JE4" s="142"/>
      <c r="JF4" s="142"/>
      <c r="JG4" s="143"/>
      <c r="JH4" s="141">
        <f>JH5</f>
        <v>45103</v>
      </c>
      <c r="JI4" s="142"/>
      <c r="JJ4" s="142"/>
      <c r="JK4" s="142"/>
      <c r="JL4" s="142"/>
      <c r="JM4" s="142"/>
      <c r="JN4" s="143"/>
      <c r="JO4" s="141">
        <f>JO5</f>
        <v>45110</v>
      </c>
      <c r="JP4" s="142"/>
      <c r="JQ4" s="142"/>
      <c r="JR4" s="142"/>
      <c r="JS4" s="142"/>
      <c r="JT4" s="142"/>
      <c r="JU4" s="143"/>
    </row>
    <row r="5" spans="1:281" ht="15" customHeight="1">
      <c r="A5" s="58" t="s">
        <v>7</v>
      </c>
      <c r="B5" s="79"/>
      <c r="C5" s="79"/>
      <c r="D5" s="79"/>
      <c r="E5" s="79"/>
      <c r="F5" s="79"/>
      <c r="G5" s="79"/>
      <c r="I5" s="11">
        <f>Project_Start-WEEKDAY(Project_Start,1)+2+7*(Display_Week-1)</f>
        <v>44844</v>
      </c>
      <c r="J5" s="10">
        <f>I5+1</f>
        <v>44845</v>
      </c>
      <c r="K5" s="10">
        <f t="shared" ref="K5:AX5" si="0">J5+1</f>
        <v>44846</v>
      </c>
      <c r="L5" s="10">
        <f t="shared" si="0"/>
        <v>44847</v>
      </c>
      <c r="M5" s="10">
        <f t="shared" si="0"/>
        <v>44848</v>
      </c>
      <c r="N5" s="10">
        <f t="shared" si="0"/>
        <v>44849</v>
      </c>
      <c r="O5" s="12">
        <f t="shared" si="0"/>
        <v>44850</v>
      </c>
      <c r="P5" s="11">
        <f>O5+1</f>
        <v>44851</v>
      </c>
      <c r="Q5" s="10">
        <f>P5+1</f>
        <v>44852</v>
      </c>
      <c r="R5" s="10">
        <f t="shared" si="0"/>
        <v>44853</v>
      </c>
      <c r="S5" s="10">
        <f t="shared" si="0"/>
        <v>44854</v>
      </c>
      <c r="T5" s="10">
        <f t="shared" si="0"/>
        <v>44855</v>
      </c>
      <c r="U5" s="10">
        <f t="shared" si="0"/>
        <v>44856</v>
      </c>
      <c r="V5" s="12">
        <f t="shared" si="0"/>
        <v>44857</v>
      </c>
      <c r="W5" s="11">
        <f>V5+1</f>
        <v>44858</v>
      </c>
      <c r="X5" s="10">
        <f>W5+1</f>
        <v>44859</v>
      </c>
      <c r="Y5" s="10">
        <f t="shared" si="0"/>
        <v>44860</v>
      </c>
      <c r="Z5" s="10">
        <f t="shared" si="0"/>
        <v>44861</v>
      </c>
      <c r="AA5" s="10">
        <f t="shared" si="0"/>
        <v>44862</v>
      </c>
      <c r="AB5" s="10">
        <f t="shared" si="0"/>
        <v>44863</v>
      </c>
      <c r="AC5" s="12">
        <f t="shared" si="0"/>
        <v>44864</v>
      </c>
      <c r="AD5" s="11">
        <f>AC5+1</f>
        <v>44865</v>
      </c>
      <c r="AE5" s="10">
        <f>AD5+1</f>
        <v>44866</v>
      </c>
      <c r="AF5" s="10">
        <f t="shared" si="0"/>
        <v>44867</v>
      </c>
      <c r="AG5" s="10">
        <f t="shared" si="0"/>
        <v>44868</v>
      </c>
      <c r="AH5" s="10">
        <f t="shared" si="0"/>
        <v>44869</v>
      </c>
      <c r="AI5" s="10">
        <f t="shared" si="0"/>
        <v>44870</v>
      </c>
      <c r="AJ5" s="12">
        <f t="shared" si="0"/>
        <v>44871</v>
      </c>
      <c r="AK5" s="11">
        <f>AJ5+1</f>
        <v>44872</v>
      </c>
      <c r="AL5" s="10">
        <f>AK5+1</f>
        <v>44873</v>
      </c>
      <c r="AM5" s="10">
        <f t="shared" si="0"/>
        <v>44874</v>
      </c>
      <c r="AN5" s="10">
        <f t="shared" si="0"/>
        <v>44875</v>
      </c>
      <c r="AO5" s="10">
        <f t="shared" si="0"/>
        <v>44876</v>
      </c>
      <c r="AP5" s="10">
        <f t="shared" si="0"/>
        <v>44877</v>
      </c>
      <c r="AQ5" s="12">
        <f t="shared" si="0"/>
        <v>44878</v>
      </c>
      <c r="AR5" s="11">
        <f>AQ5+1</f>
        <v>44879</v>
      </c>
      <c r="AS5" s="10">
        <f>AR5+1</f>
        <v>44880</v>
      </c>
      <c r="AT5" s="10">
        <f t="shared" si="0"/>
        <v>44881</v>
      </c>
      <c r="AU5" s="10">
        <f t="shared" si="0"/>
        <v>44882</v>
      </c>
      <c r="AV5" s="10">
        <f t="shared" si="0"/>
        <v>44883</v>
      </c>
      <c r="AW5" s="10">
        <f t="shared" si="0"/>
        <v>44884</v>
      </c>
      <c r="AX5" s="12">
        <f t="shared" si="0"/>
        <v>44885</v>
      </c>
      <c r="AY5" s="11">
        <f>AX5+1</f>
        <v>44886</v>
      </c>
      <c r="AZ5" s="10">
        <f>AY5+1</f>
        <v>44887</v>
      </c>
      <c r="BA5" s="10">
        <f t="shared" ref="BA5:BE5" si="1">AZ5+1</f>
        <v>44888</v>
      </c>
      <c r="BB5" s="10">
        <f t="shared" si="1"/>
        <v>44889</v>
      </c>
      <c r="BC5" s="10">
        <f t="shared" si="1"/>
        <v>44890</v>
      </c>
      <c r="BD5" s="10">
        <f t="shared" si="1"/>
        <v>44891</v>
      </c>
      <c r="BE5" s="12">
        <f t="shared" si="1"/>
        <v>44892</v>
      </c>
      <c r="BF5" s="11">
        <f>BE5+1</f>
        <v>44893</v>
      </c>
      <c r="BG5" s="10">
        <f>BF5+1</f>
        <v>44894</v>
      </c>
      <c r="BH5" s="10">
        <f t="shared" ref="BH5:BL5" si="2">BG5+1</f>
        <v>44895</v>
      </c>
      <c r="BI5" s="10">
        <f t="shared" si="2"/>
        <v>44896</v>
      </c>
      <c r="BJ5" s="10">
        <f t="shared" si="2"/>
        <v>44897</v>
      </c>
      <c r="BK5" s="10">
        <f t="shared" si="2"/>
        <v>44898</v>
      </c>
      <c r="BL5" s="12">
        <f t="shared" si="2"/>
        <v>44899</v>
      </c>
      <c r="BM5" s="11">
        <f>BL5+1</f>
        <v>44900</v>
      </c>
      <c r="BN5" s="10">
        <f>BM5+1</f>
        <v>44901</v>
      </c>
      <c r="BO5" s="10">
        <f t="shared" ref="BO5" si="3">BN5+1</f>
        <v>44902</v>
      </c>
      <c r="BP5" s="10">
        <f t="shared" ref="BP5" si="4">BO5+1</f>
        <v>44903</v>
      </c>
      <c r="BQ5" s="10">
        <f t="shared" ref="BQ5" si="5">BP5+1</f>
        <v>44904</v>
      </c>
      <c r="BR5" s="10">
        <f t="shared" ref="BR5" si="6">BQ5+1</f>
        <v>44905</v>
      </c>
      <c r="BS5" s="12">
        <f t="shared" ref="BS5" si="7">BR5+1</f>
        <v>44906</v>
      </c>
      <c r="BT5" s="11">
        <f>BS5+1</f>
        <v>44907</v>
      </c>
      <c r="BU5" s="10">
        <f>BT5+1</f>
        <v>44908</v>
      </c>
      <c r="BV5" s="10">
        <f t="shared" ref="BV5" si="8">BU5+1</f>
        <v>44909</v>
      </c>
      <c r="BW5" s="10">
        <f t="shared" ref="BW5" si="9">BV5+1</f>
        <v>44910</v>
      </c>
      <c r="BX5" s="10">
        <f t="shared" ref="BX5" si="10">BW5+1</f>
        <v>44911</v>
      </c>
      <c r="BY5" s="10">
        <f t="shared" ref="BY5" si="11">BX5+1</f>
        <v>44912</v>
      </c>
      <c r="BZ5" s="12">
        <f t="shared" ref="BZ5" si="12">BY5+1</f>
        <v>44913</v>
      </c>
      <c r="CA5" s="11">
        <f>BZ5+1</f>
        <v>44914</v>
      </c>
      <c r="CB5" s="10">
        <f>CA5+1</f>
        <v>44915</v>
      </c>
      <c r="CC5" s="10">
        <f t="shared" ref="CC5" si="13">CB5+1</f>
        <v>44916</v>
      </c>
      <c r="CD5" s="10">
        <f t="shared" ref="CD5" si="14">CC5+1</f>
        <v>44917</v>
      </c>
      <c r="CE5" s="10">
        <f t="shared" ref="CE5" si="15">CD5+1</f>
        <v>44918</v>
      </c>
      <c r="CF5" s="10">
        <f t="shared" ref="CF5" si="16">CE5+1</f>
        <v>44919</v>
      </c>
      <c r="CG5" s="12">
        <f t="shared" ref="CG5" si="17">CF5+1</f>
        <v>44920</v>
      </c>
      <c r="CH5" s="11">
        <f>CG5+1</f>
        <v>44921</v>
      </c>
      <c r="CI5" s="10">
        <f>CH5+1</f>
        <v>44922</v>
      </c>
      <c r="CJ5" s="10">
        <f t="shared" ref="CJ5" si="18">CI5+1</f>
        <v>44923</v>
      </c>
      <c r="CK5" s="10">
        <f t="shared" ref="CK5" si="19">CJ5+1</f>
        <v>44924</v>
      </c>
      <c r="CL5" s="10">
        <f t="shared" ref="CL5" si="20">CK5+1</f>
        <v>44925</v>
      </c>
      <c r="CM5" s="10">
        <f t="shared" ref="CM5" si="21">CL5+1</f>
        <v>44926</v>
      </c>
      <c r="CN5" s="12">
        <f t="shared" ref="CN5" si="22">CM5+1</f>
        <v>44927</v>
      </c>
      <c r="CO5" s="11">
        <f>CN5+1</f>
        <v>44928</v>
      </c>
      <c r="CP5" s="10">
        <f>CO5+1</f>
        <v>44929</v>
      </c>
      <c r="CQ5" s="10">
        <f t="shared" ref="CQ5" si="23">CP5+1</f>
        <v>44930</v>
      </c>
      <c r="CR5" s="10">
        <f t="shared" ref="CR5" si="24">CQ5+1</f>
        <v>44931</v>
      </c>
      <c r="CS5" s="10">
        <f t="shared" ref="CS5" si="25">CR5+1</f>
        <v>44932</v>
      </c>
      <c r="CT5" s="10">
        <f t="shared" ref="CT5" si="26">CS5+1</f>
        <v>44933</v>
      </c>
      <c r="CU5" s="12">
        <f t="shared" ref="CU5" si="27">CT5+1</f>
        <v>44934</v>
      </c>
      <c r="CV5" s="11">
        <f>CU5+1</f>
        <v>44935</v>
      </c>
      <c r="CW5" s="10">
        <f>CV5+1</f>
        <v>44936</v>
      </c>
      <c r="CX5" s="10">
        <f t="shared" ref="CX5" si="28">CW5+1</f>
        <v>44937</v>
      </c>
      <c r="CY5" s="10">
        <f t="shared" ref="CY5" si="29">CX5+1</f>
        <v>44938</v>
      </c>
      <c r="CZ5" s="10">
        <f t="shared" ref="CZ5" si="30">CY5+1</f>
        <v>44939</v>
      </c>
      <c r="DA5" s="10">
        <f t="shared" ref="DA5" si="31">CZ5+1</f>
        <v>44940</v>
      </c>
      <c r="DB5" s="12">
        <f t="shared" ref="DB5" si="32">DA5+1</f>
        <v>44941</v>
      </c>
      <c r="DC5" s="11">
        <f>DB5+1</f>
        <v>44942</v>
      </c>
      <c r="DD5" s="10">
        <f>DC5+1</f>
        <v>44943</v>
      </c>
      <c r="DE5" s="10">
        <f t="shared" ref="DE5" si="33">DD5+1</f>
        <v>44944</v>
      </c>
      <c r="DF5" s="10">
        <f t="shared" ref="DF5" si="34">DE5+1</f>
        <v>44945</v>
      </c>
      <c r="DG5" s="10">
        <f t="shared" ref="DG5" si="35">DF5+1</f>
        <v>44946</v>
      </c>
      <c r="DH5" s="10">
        <f t="shared" ref="DH5" si="36">DG5+1</f>
        <v>44947</v>
      </c>
      <c r="DI5" s="12">
        <f t="shared" ref="DI5" si="37">DH5+1</f>
        <v>44948</v>
      </c>
      <c r="DJ5" s="11">
        <f>DI5+1</f>
        <v>44949</v>
      </c>
      <c r="DK5" s="10">
        <f>DJ5+1</f>
        <v>44950</v>
      </c>
      <c r="DL5" s="10">
        <f t="shared" ref="DL5" si="38">DK5+1</f>
        <v>44951</v>
      </c>
      <c r="DM5" s="10">
        <f t="shared" ref="DM5" si="39">DL5+1</f>
        <v>44952</v>
      </c>
      <c r="DN5" s="10">
        <f t="shared" ref="DN5" si="40">DM5+1</f>
        <v>44953</v>
      </c>
      <c r="DO5" s="10">
        <f t="shared" ref="DO5" si="41">DN5+1</f>
        <v>44954</v>
      </c>
      <c r="DP5" s="12">
        <f t="shared" ref="DP5" si="42">DO5+1</f>
        <v>44955</v>
      </c>
      <c r="DQ5" s="11">
        <f>DP5+1</f>
        <v>44956</v>
      </c>
      <c r="DR5" s="10">
        <f>DQ5+1</f>
        <v>44957</v>
      </c>
      <c r="DS5" s="10">
        <f t="shared" ref="DS5" si="43">DR5+1</f>
        <v>44958</v>
      </c>
      <c r="DT5" s="10">
        <f t="shared" ref="DT5" si="44">DS5+1</f>
        <v>44959</v>
      </c>
      <c r="DU5" s="10">
        <f t="shared" ref="DU5" si="45">DT5+1</f>
        <v>44960</v>
      </c>
      <c r="DV5" s="10">
        <f t="shared" ref="DV5" si="46">DU5+1</f>
        <v>44961</v>
      </c>
      <c r="DW5" s="12">
        <f t="shared" ref="DW5" si="47">DV5+1</f>
        <v>44962</v>
      </c>
      <c r="DX5" s="11">
        <f>DW5+1</f>
        <v>44963</v>
      </c>
      <c r="DY5" s="10">
        <f>DX5+1</f>
        <v>44964</v>
      </c>
      <c r="DZ5" s="10">
        <f t="shared" ref="DZ5" si="48">DY5+1</f>
        <v>44965</v>
      </c>
      <c r="EA5" s="10">
        <f t="shared" ref="EA5" si="49">DZ5+1</f>
        <v>44966</v>
      </c>
      <c r="EB5" s="10">
        <f t="shared" ref="EB5" si="50">EA5+1</f>
        <v>44967</v>
      </c>
      <c r="EC5" s="10">
        <f t="shared" ref="EC5" si="51">EB5+1</f>
        <v>44968</v>
      </c>
      <c r="ED5" s="12">
        <f t="shared" ref="ED5" si="52">EC5+1</f>
        <v>44969</v>
      </c>
      <c r="EE5" s="11">
        <f>ED5+1</f>
        <v>44970</v>
      </c>
      <c r="EF5" s="10">
        <f>EE5+1</f>
        <v>44971</v>
      </c>
      <c r="EG5" s="10">
        <f t="shared" ref="EG5" si="53">EF5+1</f>
        <v>44972</v>
      </c>
      <c r="EH5" s="10">
        <f t="shared" ref="EH5" si="54">EG5+1</f>
        <v>44973</v>
      </c>
      <c r="EI5" s="10">
        <f t="shared" ref="EI5" si="55">EH5+1</f>
        <v>44974</v>
      </c>
      <c r="EJ5" s="10">
        <f t="shared" ref="EJ5" si="56">EI5+1</f>
        <v>44975</v>
      </c>
      <c r="EK5" s="12">
        <f t="shared" ref="EK5" si="57">EJ5+1</f>
        <v>44976</v>
      </c>
      <c r="EL5" s="11">
        <f>EK5+1</f>
        <v>44977</v>
      </c>
      <c r="EM5" s="10">
        <f>EL5+1</f>
        <v>44978</v>
      </c>
      <c r="EN5" s="10">
        <f t="shared" ref="EN5" si="58">EM5+1</f>
        <v>44979</v>
      </c>
      <c r="EO5" s="10">
        <f t="shared" ref="EO5" si="59">EN5+1</f>
        <v>44980</v>
      </c>
      <c r="EP5" s="10">
        <f t="shared" ref="EP5" si="60">EO5+1</f>
        <v>44981</v>
      </c>
      <c r="EQ5" s="10">
        <f t="shared" ref="EQ5" si="61">EP5+1</f>
        <v>44982</v>
      </c>
      <c r="ER5" s="12">
        <f t="shared" ref="ER5" si="62">EQ5+1</f>
        <v>44983</v>
      </c>
      <c r="ES5" s="11">
        <f>ER5+1</f>
        <v>44984</v>
      </c>
      <c r="ET5" s="10">
        <f>ES5+1</f>
        <v>44985</v>
      </c>
      <c r="EU5" s="10">
        <f t="shared" ref="EU5" si="63">ET5+1</f>
        <v>44986</v>
      </c>
      <c r="EV5" s="10">
        <f t="shared" ref="EV5" si="64">EU5+1</f>
        <v>44987</v>
      </c>
      <c r="EW5" s="10">
        <f t="shared" ref="EW5" si="65">EV5+1</f>
        <v>44988</v>
      </c>
      <c r="EX5" s="10">
        <f t="shared" ref="EX5" si="66">EW5+1</f>
        <v>44989</v>
      </c>
      <c r="EY5" s="12">
        <f t="shared" ref="EY5" si="67">EX5+1</f>
        <v>44990</v>
      </c>
      <c r="EZ5" s="11">
        <f>EY5+1</f>
        <v>44991</v>
      </c>
      <c r="FA5" s="10">
        <f>EZ5+1</f>
        <v>44992</v>
      </c>
      <c r="FB5" s="10">
        <f t="shared" ref="FB5" si="68">FA5+1</f>
        <v>44993</v>
      </c>
      <c r="FC5" s="10">
        <f t="shared" ref="FC5" si="69">FB5+1</f>
        <v>44994</v>
      </c>
      <c r="FD5" s="10">
        <f t="shared" ref="FD5" si="70">FC5+1</f>
        <v>44995</v>
      </c>
      <c r="FE5" s="10">
        <f t="shared" ref="FE5" si="71">FD5+1</f>
        <v>44996</v>
      </c>
      <c r="FF5" s="12">
        <f t="shared" ref="FF5" si="72">FE5+1</f>
        <v>44997</v>
      </c>
      <c r="FG5" s="11">
        <f>FF5+1</f>
        <v>44998</v>
      </c>
      <c r="FH5" s="10">
        <f>FG5+1</f>
        <v>44999</v>
      </c>
      <c r="FI5" s="10">
        <f t="shared" ref="FI5" si="73">FH5+1</f>
        <v>45000</v>
      </c>
      <c r="FJ5" s="10">
        <f t="shared" ref="FJ5" si="74">FI5+1</f>
        <v>45001</v>
      </c>
      <c r="FK5" s="10">
        <f t="shared" ref="FK5" si="75">FJ5+1</f>
        <v>45002</v>
      </c>
      <c r="FL5" s="10">
        <f t="shared" ref="FL5" si="76">FK5+1</f>
        <v>45003</v>
      </c>
      <c r="FM5" s="12">
        <f t="shared" ref="FM5" si="77">FL5+1</f>
        <v>45004</v>
      </c>
      <c r="FN5" s="11">
        <f>FM5+1</f>
        <v>45005</v>
      </c>
      <c r="FO5" s="10">
        <f>FN5+1</f>
        <v>45006</v>
      </c>
      <c r="FP5" s="10">
        <f t="shared" ref="FP5" si="78">FO5+1</f>
        <v>45007</v>
      </c>
      <c r="FQ5" s="10">
        <f t="shared" ref="FQ5" si="79">FP5+1</f>
        <v>45008</v>
      </c>
      <c r="FR5" s="10">
        <f t="shared" ref="FR5" si="80">FQ5+1</f>
        <v>45009</v>
      </c>
      <c r="FS5" s="10">
        <f t="shared" ref="FS5" si="81">FR5+1</f>
        <v>45010</v>
      </c>
      <c r="FT5" s="12">
        <f t="shared" ref="FT5" si="82">FS5+1</f>
        <v>45011</v>
      </c>
      <c r="FU5" s="11">
        <f>FT5+1</f>
        <v>45012</v>
      </c>
      <c r="FV5" s="10">
        <f>FU5+1</f>
        <v>45013</v>
      </c>
      <c r="FW5" s="10">
        <f t="shared" ref="FW5" si="83">FV5+1</f>
        <v>45014</v>
      </c>
      <c r="FX5" s="10">
        <f t="shared" ref="FX5" si="84">FW5+1</f>
        <v>45015</v>
      </c>
      <c r="FY5" s="10">
        <f t="shared" ref="FY5" si="85">FX5+1</f>
        <v>45016</v>
      </c>
      <c r="FZ5" s="10">
        <f t="shared" ref="FZ5" si="86">FY5+1</f>
        <v>45017</v>
      </c>
      <c r="GA5" s="12">
        <f t="shared" ref="GA5" si="87">FZ5+1</f>
        <v>45018</v>
      </c>
      <c r="GB5" s="11">
        <f>GA5+1</f>
        <v>45019</v>
      </c>
      <c r="GC5" s="10">
        <f>GB5+1</f>
        <v>45020</v>
      </c>
      <c r="GD5" s="10">
        <f t="shared" ref="GD5" si="88">GC5+1</f>
        <v>45021</v>
      </c>
      <c r="GE5" s="10">
        <f t="shared" ref="GE5" si="89">GD5+1</f>
        <v>45022</v>
      </c>
      <c r="GF5" s="10">
        <f t="shared" ref="GF5" si="90">GE5+1</f>
        <v>45023</v>
      </c>
      <c r="GG5" s="10">
        <f t="shared" ref="GG5" si="91">GF5+1</f>
        <v>45024</v>
      </c>
      <c r="GH5" s="12">
        <f t="shared" ref="GH5" si="92">GG5+1</f>
        <v>45025</v>
      </c>
      <c r="GI5" s="11">
        <f>GH5+1</f>
        <v>45026</v>
      </c>
      <c r="GJ5" s="10">
        <f>GI5+1</f>
        <v>45027</v>
      </c>
      <c r="GK5" s="10">
        <f t="shared" ref="GK5" si="93">GJ5+1</f>
        <v>45028</v>
      </c>
      <c r="GL5" s="10">
        <f t="shared" ref="GL5" si="94">GK5+1</f>
        <v>45029</v>
      </c>
      <c r="GM5" s="10">
        <f t="shared" ref="GM5" si="95">GL5+1</f>
        <v>45030</v>
      </c>
      <c r="GN5" s="10">
        <f t="shared" ref="GN5" si="96">GM5+1</f>
        <v>45031</v>
      </c>
      <c r="GO5" s="12">
        <f t="shared" ref="GO5" si="97">GN5+1</f>
        <v>45032</v>
      </c>
      <c r="GP5" s="11">
        <f>GO5+1</f>
        <v>45033</v>
      </c>
      <c r="GQ5" s="10">
        <f>GP5+1</f>
        <v>45034</v>
      </c>
      <c r="GR5" s="10">
        <f t="shared" ref="GR5" si="98">GQ5+1</f>
        <v>45035</v>
      </c>
      <c r="GS5" s="10">
        <f t="shared" ref="GS5" si="99">GR5+1</f>
        <v>45036</v>
      </c>
      <c r="GT5" s="10">
        <f t="shared" ref="GT5" si="100">GS5+1</f>
        <v>45037</v>
      </c>
      <c r="GU5" s="10">
        <f t="shared" ref="GU5" si="101">GT5+1</f>
        <v>45038</v>
      </c>
      <c r="GV5" s="12">
        <f t="shared" ref="GV5" si="102">GU5+1</f>
        <v>45039</v>
      </c>
      <c r="GW5" s="11">
        <f>GV5+1</f>
        <v>45040</v>
      </c>
      <c r="GX5" s="10">
        <f>GW5+1</f>
        <v>45041</v>
      </c>
      <c r="GY5" s="10">
        <f t="shared" ref="GY5" si="103">GX5+1</f>
        <v>45042</v>
      </c>
      <c r="GZ5" s="10">
        <f t="shared" ref="GZ5" si="104">GY5+1</f>
        <v>45043</v>
      </c>
      <c r="HA5" s="10">
        <f t="shared" ref="HA5" si="105">GZ5+1</f>
        <v>45044</v>
      </c>
      <c r="HB5" s="10">
        <f t="shared" ref="HB5" si="106">HA5+1</f>
        <v>45045</v>
      </c>
      <c r="HC5" s="12">
        <f t="shared" ref="HC5" si="107">HB5+1</f>
        <v>45046</v>
      </c>
      <c r="HD5" s="11">
        <f>HC5+1</f>
        <v>45047</v>
      </c>
      <c r="HE5" s="10">
        <f>HD5+1</f>
        <v>45048</v>
      </c>
      <c r="HF5" s="10">
        <f t="shared" ref="HF5" si="108">HE5+1</f>
        <v>45049</v>
      </c>
      <c r="HG5" s="10">
        <f t="shared" ref="HG5" si="109">HF5+1</f>
        <v>45050</v>
      </c>
      <c r="HH5" s="10">
        <f t="shared" ref="HH5" si="110">HG5+1</f>
        <v>45051</v>
      </c>
      <c r="HI5" s="10">
        <f t="shared" ref="HI5" si="111">HH5+1</f>
        <v>45052</v>
      </c>
      <c r="HJ5" s="12">
        <f t="shared" ref="HJ5" si="112">HI5+1</f>
        <v>45053</v>
      </c>
      <c r="HK5" s="11">
        <f>HJ5+1</f>
        <v>45054</v>
      </c>
      <c r="HL5" s="10">
        <f>HK5+1</f>
        <v>45055</v>
      </c>
      <c r="HM5" s="10">
        <f t="shared" ref="HM5" si="113">HL5+1</f>
        <v>45056</v>
      </c>
      <c r="HN5" s="10">
        <f t="shared" ref="HN5" si="114">HM5+1</f>
        <v>45057</v>
      </c>
      <c r="HO5" s="10">
        <f t="shared" ref="HO5" si="115">HN5+1</f>
        <v>45058</v>
      </c>
      <c r="HP5" s="10">
        <f t="shared" ref="HP5" si="116">HO5+1</f>
        <v>45059</v>
      </c>
      <c r="HQ5" s="12">
        <f t="shared" ref="HQ5" si="117">HP5+1</f>
        <v>45060</v>
      </c>
      <c r="HR5" s="11">
        <f>HQ5+1</f>
        <v>45061</v>
      </c>
      <c r="HS5" s="10">
        <f>HR5+1</f>
        <v>45062</v>
      </c>
      <c r="HT5" s="10">
        <f t="shared" ref="HT5" si="118">HS5+1</f>
        <v>45063</v>
      </c>
      <c r="HU5" s="10">
        <f t="shared" ref="HU5" si="119">HT5+1</f>
        <v>45064</v>
      </c>
      <c r="HV5" s="10">
        <f t="shared" ref="HV5" si="120">HU5+1</f>
        <v>45065</v>
      </c>
      <c r="HW5" s="10">
        <f t="shared" ref="HW5" si="121">HV5+1</f>
        <v>45066</v>
      </c>
      <c r="HX5" s="12">
        <f t="shared" ref="HX5" si="122">HW5+1</f>
        <v>45067</v>
      </c>
      <c r="HY5" s="11">
        <f>HX5+1</f>
        <v>45068</v>
      </c>
      <c r="HZ5" s="10">
        <f>HY5+1</f>
        <v>45069</v>
      </c>
      <c r="IA5" s="10">
        <f t="shared" ref="IA5" si="123">HZ5+1</f>
        <v>45070</v>
      </c>
      <c r="IB5" s="10">
        <f t="shared" ref="IB5" si="124">IA5+1</f>
        <v>45071</v>
      </c>
      <c r="IC5" s="10">
        <f t="shared" ref="IC5" si="125">IB5+1</f>
        <v>45072</v>
      </c>
      <c r="ID5" s="10">
        <f t="shared" ref="ID5" si="126">IC5+1</f>
        <v>45073</v>
      </c>
      <c r="IE5" s="12">
        <f t="shared" ref="IE5" si="127">ID5+1</f>
        <v>45074</v>
      </c>
      <c r="IF5" s="11">
        <f>IE5+1</f>
        <v>45075</v>
      </c>
      <c r="IG5" s="10">
        <f>IF5+1</f>
        <v>45076</v>
      </c>
      <c r="IH5" s="10">
        <f t="shared" ref="IH5" si="128">IG5+1</f>
        <v>45077</v>
      </c>
      <c r="II5" s="10">
        <f t="shared" ref="II5" si="129">IH5+1</f>
        <v>45078</v>
      </c>
      <c r="IJ5" s="10">
        <f t="shared" ref="IJ5" si="130">II5+1</f>
        <v>45079</v>
      </c>
      <c r="IK5" s="10">
        <f t="shared" ref="IK5" si="131">IJ5+1</f>
        <v>45080</v>
      </c>
      <c r="IL5" s="12">
        <f t="shared" ref="IL5" si="132">IK5+1</f>
        <v>45081</v>
      </c>
      <c r="IM5" s="11">
        <f>IL5+1</f>
        <v>45082</v>
      </c>
      <c r="IN5" s="10">
        <f>IM5+1</f>
        <v>45083</v>
      </c>
      <c r="IO5" s="10">
        <f t="shared" ref="IO5" si="133">IN5+1</f>
        <v>45084</v>
      </c>
      <c r="IP5" s="10">
        <f t="shared" ref="IP5" si="134">IO5+1</f>
        <v>45085</v>
      </c>
      <c r="IQ5" s="10">
        <f t="shared" ref="IQ5" si="135">IP5+1</f>
        <v>45086</v>
      </c>
      <c r="IR5" s="10">
        <f t="shared" ref="IR5" si="136">IQ5+1</f>
        <v>45087</v>
      </c>
      <c r="IS5" s="12">
        <f t="shared" ref="IS5" si="137">IR5+1</f>
        <v>45088</v>
      </c>
      <c r="IT5" s="11">
        <f>IS5+1</f>
        <v>45089</v>
      </c>
      <c r="IU5" s="10">
        <f>IT5+1</f>
        <v>45090</v>
      </c>
      <c r="IV5" s="10">
        <f t="shared" ref="IV5" si="138">IU5+1</f>
        <v>45091</v>
      </c>
      <c r="IW5" s="10">
        <f t="shared" ref="IW5" si="139">IV5+1</f>
        <v>45092</v>
      </c>
      <c r="IX5" s="10">
        <f t="shared" ref="IX5" si="140">IW5+1</f>
        <v>45093</v>
      </c>
      <c r="IY5" s="10">
        <f t="shared" ref="IY5" si="141">IX5+1</f>
        <v>45094</v>
      </c>
      <c r="IZ5" s="12">
        <f t="shared" ref="IZ5" si="142">IY5+1</f>
        <v>45095</v>
      </c>
      <c r="JA5" s="11">
        <f>IZ5+1</f>
        <v>45096</v>
      </c>
      <c r="JB5" s="10">
        <f>JA5+1</f>
        <v>45097</v>
      </c>
      <c r="JC5" s="10">
        <f t="shared" ref="JC5" si="143">JB5+1</f>
        <v>45098</v>
      </c>
      <c r="JD5" s="10">
        <f t="shared" ref="JD5" si="144">JC5+1</f>
        <v>45099</v>
      </c>
      <c r="JE5" s="10">
        <f t="shared" ref="JE5" si="145">JD5+1</f>
        <v>45100</v>
      </c>
      <c r="JF5" s="10">
        <f t="shared" ref="JF5" si="146">JE5+1</f>
        <v>45101</v>
      </c>
      <c r="JG5" s="12">
        <f t="shared" ref="JG5" si="147">JF5+1</f>
        <v>45102</v>
      </c>
      <c r="JH5" s="11">
        <f>JG5+1</f>
        <v>45103</v>
      </c>
      <c r="JI5" s="10">
        <f>JH5+1</f>
        <v>45104</v>
      </c>
      <c r="JJ5" s="10">
        <f t="shared" ref="JJ5" si="148">JI5+1</f>
        <v>45105</v>
      </c>
      <c r="JK5" s="10">
        <f t="shared" ref="JK5" si="149">JJ5+1</f>
        <v>45106</v>
      </c>
      <c r="JL5" s="10">
        <f t="shared" ref="JL5" si="150">JK5+1</f>
        <v>45107</v>
      </c>
      <c r="JM5" s="10">
        <f t="shared" ref="JM5" si="151">JL5+1</f>
        <v>45108</v>
      </c>
      <c r="JN5" s="12">
        <f t="shared" ref="JN5" si="152">JM5+1</f>
        <v>45109</v>
      </c>
      <c r="JO5" s="11">
        <f>JN5+1</f>
        <v>45110</v>
      </c>
      <c r="JP5" s="10">
        <f>JO5+1</f>
        <v>45111</v>
      </c>
      <c r="JQ5" s="10">
        <f t="shared" ref="JQ5" si="153">JP5+1</f>
        <v>45112</v>
      </c>
      <c r="JR5" s="10">
        <f t="shared" ref="JR5" si="154">JQ5+1</f>
        <v>45113</v>
      </c>
      <c r="JS5" s="10">
        <f t="shared" ref="JS5" si="155">JR5+1</f>
        <v>45114</v>
      </c>
      <c r="JT5" s="10">
        <f t="shared" ref="JT5" si="156">JS5+1</f>
        <v>45115</v>
      </c>
      <c r="JU5" s="12">
        <f t="shared" ref="JU5" si="157">JT5+1</f>
        <v>45116</v>
      </c>
    </row>
    <row r="6" spans="1:281" ht="30" customHeight="1" thickBot="1">
      <c r="A6" s="58" t="s">
        <v>8</v>
      </c>
      <c r="B6" s="8" t="s">
        <v>9</v>
      </c>
      <c r="C6" s="9" t="s">
        <v>10</v>
      </c>
      <c r="D6" s="9" t="s">
        <v>11</v>
      </c>
      <c r="E6" s="9" t="s">
        <v>12</v>
      </c>
      <c r="F6" s="9" t="s">
        <v>13</v>
      </c>
      <c r="G6" s="9"/>
      <c r="H6" s="9" t="s">
        <v>14</v>
      </c>
      <c r="I6" s="13" t="str">
        <f t="shared" ref="I6" si="158">LEFT(TEXT(I5,"ddd"),1)</f>
        <v>M</v>
      </c>
      <c r="J6" s="13" t="str">
        <f t="shared" ref="J6:AR6" si="159">LEFT(TEXT(J5,"ddd"),1)</f>
        <v>T</v>
      </c>
      <c r="K6" s="13" t="str">
        <f t="shared" si="159"/>
        <v>W</v>
      </c>
      <c r="L6" s="13" t="str">
        <f t="shared" si="159"/>
        <v>T</v>
      </c>
      <c r="M6" s="13" t="str">
        <f t="shared" si="159"/>
        <v>F</v>
      </c>
      <c r="N6" s="13" t="str">
        <f t="shared" si="159"/>
        <v>S</v>
      </c>
      <c r="O6" s="13" t="str">
        <f t="shared" si="159"/>
        <v>S</v>
      </c>
      <c r="P6" s="13" t="str">
        <f t="shared" si="159"/>
        <v>M</v>
      </c>
      <c r="Q6" s="13" t="str">
        <f t="shared" si="159"/>
        <v>T</v>
      </c>
      <c r="R6" s="13" t="str">
        <f t="shared" si="159"/>
        <v>W</v>
      </c>
      <c r="S6" s="13" t="str">
        <f t="shared" si="159"/>
        <v>T</v>
      </c>
      <c r="T6" s="13" t="str">
        <f t="shared" si="159"/>
        <v>F</v>
      </c>
      <c r="U6" s="13" t="str">
        <f t="shared" si="159"/>
        <v>S</v>
      </c>
      <c r="V6" s="13" t="str">
        <f t="shared" si="159"/>
        <v>S</v>
      </c>
      <c r="W6" s="13" t="str">
        <f t="shared" si="159"/>
        <v>M</v>
      </c>
      <c r="X6" s="13" t="str">
        <f t="shared" si="159"/>
        <v>T</v>
      </c>
      <c r="Y6" s="13" t="str">
        <f t="shared" si="159"/>
        <v>W</v>
      </c>
      <c r="Z6" s="13" t="str">
        <f t="shared" si="159"/>
        <v>T</v>
      </c>
      <c r="AA6" s="13" t="str">
        <f t="shared" si="159"/>
        <v>F</v>
      </c>
      <c r="AB6" s="13" t="str">
        <f t="shared" si="159"/>
        <v>S</v>
      </c>
      <c r="AC6" s="13" t="str">
        <f t="shared" si="159"/>
        <v>S</v>
      </c>
      <c r="AD6" s="13" t="str">
        <f t="shared" si="159"/>
        <v>M</v>
      </c>
      <c r="AE6" s="13" t="str">
        <f t="shared" si="159"/>
        <v>T</v>
      </c>
      <c r="AF6" s="13" t="str">
        <f t="shared" si="159"/>
        <v>W</v>
      </c>
      <c r="AG6" s="13" t="str">
        <f t="shared" si="159"/>
        <v>T</v>
      </c>
      <c r="AH6" s="13" t="str">
        <f t="shared" si="159"/>
        <v>F</v>
      </c>
      <c r="AI6" s="13" t="str">
        <f t="shared" si="159"/>
        <v>S</v>
      </c>
      <c r="AJ6" s="13" t="str">
        <f t="shared" si="159"/>
        <v>S</v>
      </c>
      <c r="AK6" s="13" t="str">
        <f t="shared" si="159"/>
        <v>M</v>
      </c>
      <c r="AL6" s="13" t="str">
        <f t="shared" si="159"/>
        <v>T</v>
      </c>
      <c r="AM6" s="13" t="str">
        <f t="shared" si="159"/>
        <v>W</v>
      </c>
      <c r="AN6" s="13" t="str">
        <f t="shared" si="159"/>
        <v>T</v>
      </c>
      <c r="AO6" s="13" t="str">
        <f t="shared" si="159"/>
        <v>F</v>
      </c>
      <c r="AP6" s="13" t="str">
        <f t="shared" si="159"/>
        <v>S</v>
      </c>
      <c r="AQ6" s="13" t="str">
        <f t="shared" si="159"/>
        <v>S</v>
      </c>
      <c r="AR6" s="13" t="str">
        <f t="shared" si="159"/>
        <v>M</v>
      </c>
      <c r="AS6" s="13" t="str">
        <f t="shared" ref="AS6:BL6" si="160">LEFT(TEXT(AS5,"ddd"),1)</f>
        <v>T</v>
      </c>
      <c r="AT6" s="13" t="str">
        <f t="shared" si="160"/>
        <v>W</v>
      </c>
      <c r="AU6" s="13" t="str">
        <f t="shared" si="160"/>
        <v>T</v>
      </c>
      <c r="AV6" s="13" t="str">
        <f t="shared" si="160"/>
        <v>F</v>
      </c>
      <c r="AW6" s="13" t="str">
        <f t="shared" si="160"/>
        <v>S</v>
      </c>
      <c r="AX6" s="13" t="str">
        <f t="shared" si="160"/>
        <v>S</v>
      </c>
      <c r="AY6" s="13" t="str">
        <f t="shared" si="160"/>
        <v>M</v>
      </c>
      <c r="AZ6" s="13" t="str">
        <f t="shared" si="160"/>
        <v>T</v>
      </c>
      <c r="BA6" s="13" t="str">
        <f t="shared" si="160"/>
        <v>W</v>
      </c>
      <c r="BB6" s="13" t="str">
        <f t="shared" si="160"/>
        <v>T</v>
      </c>
      <c r="BC6" s="13" t="str">
        <f t="shared" si="160"/>
        <v>F</v>
      </c>
      <c r="BD6" s="13" t="str">
        <f t="shared" si="160"/>
        <v>S</v>
      </c>
      <c r="BE6" s="13" t="str">
        <f t="shared" si="160"/>
        <v>S</v>
      </c>
      <c r="BF6" s="13" t="str">
        <f t="shared" si="160"/>
        <v>M</v>
      </c>
      <c r="BG6" s="13" t="str">
        <f t="shared" si="160"/>
        <v>T</v>
      </c>
      <c r="BH6" s="13" t="str">
        <f t="shared" si="160"/>
        <v>W</v>
      </c>
      <c r="BI6" s="13" t="str">
        <f t="shared" si="160"/>
        <v>T</v>
      </c>
      <c r="BJ6" s="13" t="str">
        <f t="shared" si="160"/>
        <v>F</v>
      </c>
      <c r="BK6" s="13" t="str">
        <f t="shared" si="160"/>
        <v>S</v>
      </c>
      <c r="BL6" s="13" t="str">
        <f t="shared" si="160"/>
        <v>S</v>
      </c>
      <c r="BM6" s="13" t="str">
        <f t="shared" ref="BM6:BZ6" si="161">LEFT(TEXT(BM5,"ddd"),1)</f>
        <v>M</v>
      </c>
      <c r="BN6" s="13" t="str">
        <f t="shared" si="161"/>
        <v>T</v>
      </c>
      <c r="BO6" s="13" t="str">
        <f t="shared" si="161"/>
        <v>W</v>
      </c>
      <c r="BP6" s="13" t="str">
        <f t="shared" si="161"/>
        <v>T</v>
      </c>
      <c r="BQ6" s="13" t="str">
        <f t="shared" si="161"/>
        <v>F</v>
      </c>
      <c r="BR6" s="13" t="str">
        <f t="shared" si="161"/>
        <v>S</v>
      </c>
      <c r="BS6" s="13" t="str">
        <f t="shared" si="161"/>
        <v>S</v>
      </c>
      <c r="BT6" s="13" t="str">
        <f t="shared" si="161"/>
        <v>M</v>
      </c>
      <c r="BU6" s="13" t="str">
        <f t="shared" si="161"/>
        <v>T</v>
      </c>
      <c r="BV6" s="13" t="str">
        <f t="shared" si="161"/>
        <v>W</v>
      </c>
      <c r="BW6" s="13" t="str">
        <f t="shared" si="161"/>
        <v>T</v>
      </c>
      <c r="BX6" s="13" t="str">
        <f t="shared" si="161"/>
        <v>F</v>
      </c>
      <c r="BY6" s="13" t="str">
        <f t="shared" si="161"/>
        <v>S</v>
      </c>
      <c r="BZ6" s="13" t="str">
        <f t="shared" si="161"/>
        <v>S</v>
      </c>
      <c r="CA6" s="13" t="str">
        <f t="shared" ref="CA6:CN6" si="162">LEFT(TEXT(CA5,"ddd"),1)</f>
        <v>M</v>
      </c>
      <c r="CB6" s="13" t="str">
        <f t="shared" si="162"/>
        <v>T</v>
      </c>
      <c r="CC6" s="13" t="str">
        <f t="shared" si="162"/>
        <v>W</v>
      </c>
      <c r="CD6" s="13" t="str">
        <f t="shared" si="162"/>
        <v>T</v>
      </c>
      <c r="CE6" s="13" t="str">
        <f t="shared" si="162"/>
        <v>F</v>
      </c>
      <c r="CF6" s="13" t="str">
        <f t="shared" si="162"/>
        <v>S</v>
      </c>
      <c r="CG6" s="13" t="str">
        <f t="shared" si="162"/>
        <v>S</v>
      </c>
      <c r="CH6" s="13" t="str">
        <f t="shared" si="162"/>
        <v>M</v>
      </c>
      <c r="CI6" s="13" t="str">
        <f t="shared" si="162"/>
        <v>T</v>
      </c>
      <c r="CJ6" s="13" t="str">
        <f t="shared" si="162"/>
        <v>W</v>
      </c>
      <c r="CK6" s="13" t="str">
        <f t="shared" si="162"/>
        <v>T</v>
      </c>
      <c r="CL6" s="13" t="str">
        <f t="shared" si="162"/>
        <v>F</v>
      </c>
      <c r="CM6" s="13" t="str">
        <f t="shared" si="162"/>
        <v>S</v>
      </c>
      <c r="CN6" s="13" t="str">
        <f t="shared" si="162"/>
        <v>S</v>
      </c>
      <c r="CO6" s="13" t="str">
        <f t="shared" ref="CO6:DB6" si="163">LEFT(TEXT(CO5,"ddd"),1)</f>
        <v>M</v>
      </c>
      <c r="CP6" s="13" t="str">
        <f t="shared" si="163"/>
        <v>T</v>
      </c>
      <c r="CQ6" s="13" t="str">
        <f t="shared" si="163"/>
        <v>W</v>
      </c>
      <c r="CR6" s="13" t="str">
        <f t="shared" si="163"/>
        <v>T</v>
      </c>
      <c r="CS6" s="13" t="str">
        <f t="shared" si="163"/>
        <v>F</v>
      </c>
      <c r="CT6" s="13" t="str">
        <f t="shared" si="163"/>
        <v>S</v>
      </c>
      <c r="CU6" s="13" t="str">
        <f t="shared" si="163"/>
        <v>S</v>
      </c>
      <c r="CV6" s="13" t="str">
        <f t="shared" si="163"/>
        <v>M</v>
      </c>
      <c r="CW6" s="13" t="str">
        <f t="shared" si="163"/>
        <v>T</v>
      </c>
      <c r="CX6" s="13" t="str">
        <f t="shared" si="163"/>
        <v>W</v>
      </c>
      <c r="CY6" s="13" t="str">
        <f t="shared" si="163"/>
        <v>T</v>
      </c>
      <c r="CZ6" s="13" t="str">
        <f t="shared" si="163"/>
        <v>F</v>
      </c>
      <c r="DA6" s="13" t="str">
        <f t="shared" si="163"/>
        <v>S</v>
      </c>
      <c r="DB6" s="13" t="str">
        <f t="shared" si="163"/>
        <v>S</v>
      </c>
      <c r="DC6" s="13" t="str">
        <f t="shared" ref="DC6:DP6" si="164">LEFT(TEXT(DC5,"ddd"),1)</f>
        <v>M</v>
      </c>
      <c r="DD6" s="13" t="str">
        <f t="shared" si="164"/>
        <v>T</v>
      </c>
      <c r="DE6" s="13" t="str">
        <f t="shared" si="164"/>
        <v>W</v>
      </c>
      <c r="DF6" s="13" t="str">
        <f t="shared" si="164"/>
        <v>T</v>
      </c>
      <c r="DG6" s="13" t="str">
        <f t="shared" si="164"/>
        <v>F</v>
      </c>
      <c r="DH6" s="13" t="str">
        <f t="shared" si="164"/>
        <v>S</v>
      </c>
      <c r="DI6" s="13" t="str">
        <f t="shared" si="164"/>
        <v>S</v>
      </c>
      <c r="DJ6" s="13" t="str">
        <f t="shared" si="164"/>
        <v>M</v>
      </c>
      <c r="DK6" s="13" t="str">
        <f t="shared" si="164"/>
        <v>T</v>
      </c>
      <c r="DL6" s="13" t="str">
        <f t="shared" si="164"/>
        <v>W</v>
      </c>
      <c r="DM6" s="13" t="str">
        <f t="shared" si="164"/>
        <v>T</v>
      </c>
      <c r="DN6" s="13" t="str">
        <f t="shared" si="164"/>
        <v>F</v>
      </c>
      <c r="DO6" s="13" t="str">
        <f t="shared" si="164"/>
        <v>S</v>
      </c>
      <c r="DP6" s="13" t="str">
        <f t="shared" si="164"/>
        <v>S</v>
      </c>
      <c r="DQ6" s="13" t="str">
        <f t="shared" ref="DQ6:ED6" si="165">LEFT(TEXT(DQ5,"ddd"),1)</f>
        <v>M</v>
      </c>
      <c r="DR6" s="13" t="str">
        <f t="shared" si="165"/>
        <v>T</v>
      </c>
      <c r="DS6" s="13" t="str">
        <f t="shared" si="165"/>
        <v>W</v>
      </c>
      <c r="DT6" s="13" t="str">
        <f t="shared" si="165"/>
        <v>T</v>
      </c>
      <c r="DU6" s="13" t="str">
        <f t="shared" si="165"/>
        <v>F</v>
      </c>
      <c r="DV6" s="13" t="str">
        <f t="shared" si="165"/>
        <v>S</v>
      </c>
      <c r="DW6" s="13" t="str">
        <f t="shared" si="165"/>
        <v>S</v>
      </c>
      <c r="DX6" s="13" t="str">
        <f t="shared" si="165"/>
        <v>M</v>
      </c>
      <c r="DY6" s="13" t="str">
        <f t="shared" si="165"/>
        <v>T</v>
      </c>
      <c r="DZ6" s="13" t="str">
        <f t="shared" si="165"/>
        <v>W</v>
      </c>
      <c r="EA6" s="13" t="str">
        <f t="shared" si="165"/>
        <v>T</v>
      </c>
      <c r="EB6" s="13" t="str">
        <f t="shared" si="165"/>
        <v>F</v>
      </c>
      <c r="EC6" s="13" t="str">
        <f t="shared" si="165"/>
        <v>S</v>
      </c>
      <c r="ED6" s="13" t="str">
        <f t="shared" si="165"/>
        <v>S</v>
      </c>
      <c r="EE6" s="13" t="str">
        <f t="shared" ref="EE6:ER6" si="166">LEFT(TEXT(EE5,"ddd"),1)</f>
        <v>M</v>
      </c>
      <c r="EF6" s="13" t="str">
        <f t="shared" si="166"/>
        <v>T</v>
      </c>
      <c r="EG6" s="13" t="str">
        <f t="shared" si="166"/>
        <v>W</v>
      </c>
      <c r="EH6" s="13" t="str">
        <f t="shared" si="166"/>
        <v>T</v>
      </c>
      <c r="EI6" s="13" t="str">
        <f t="shared" si="166"/>
        <v>F</v>
      </c>
      <c r="EJ6" s="13" t="str">
        <f t="shared" si="166"/>
        <v>S</v>
      </c>
      <c r="EK6" s="13" t="str">
        <f t="shared" si="166"/>
        <v>S</v>
      </c>
      <c r="EL6" s="13" t="str">
        <f t="shared" si="166"/>
        <v>M</v>
      </c>
      <c r="EM6" s="13" t="str">
        <f t="shared" si="166"/>
        <v>T</v>
      </c>
      <c r="EN6" s="13" t="str">
        <f t="shared" si="166"/>
        <v>W</v>
      </c>
      <c r="EO6" s="13" t="str">
        <f t="shared" si="166"/>
        <v>T</v>
      </c>
      <c r="EP6" s="13" t="str">
        <f t="shared" si="166"/>
        <v>F</v>
      </c>
      <c r="EQ6" s="13" t="str">
        <f t="shared" si="166"/>
        <v>S</v>
      </c>
      <c r="ER6" s="13" t="str">
        <f t="shared" si="166"/>
        <v>S</v>
      </c>
      <c r="ES6" s="13" t="str">
        <f t="shared" ref="ES6:FF6" si="167">LEFT(TEXT(ES5,"ddd"),1)</f>
        <v>M</v>
      </c>
      <c r="ET6" s="13" t="str">
        <f t="shared" si="167"/>
        <v>T</v>
      </c>
      <c r="EU6" s="13" t="str">
        <f t="shared" si="167"/>
        <v>W</v>
      </c>
      <c r="EV6" s="13" t="str">
        <f t="shared" si="167"/>
        <v>T</v>
      </c>
      <c r="EW6" s="13" t="str">
        <f t="shared" si="167"/>
        <v>F</v>
      </c>
      <c r="EX6" s="13" t="str">
        <f t="shared" si="167"/>
        <v>S</v>
      </c>
      <c r="EY6" s="13" t="str">
        <f t="shared" si="167"/>
        <v>S</v>
      </c>
      <c r="EZ6" s="13" t="str">
        <f t="shared" si="167"/>
        <v>M</v>
      </c>
      <c r="FA6" s="13" t="str">
        <f t="shared" si="167"/>
        <v>T</v>
      </c>
      <c r="FB6" s="13" t="str">
        <f t="shared" si="167"/>
        <v>W</v>
      </c>
      <c r="FC6" s="13" t="str">
        <f t="shared" si="167"/>
        <v>T</v>
      </c>
      <c r="FD6" s="13" t="str">
        <f t="shared" si="167"/>
        <v>F</v>
      </c>
      <c r="FE6" s="13" t="str">
        <f t="shared" si="167"/>
        <v>S</v>
      </c>
      <c r="FF6" s="13" t="str">
        <f t="shared" si="167"/>
        <v>S</v>
      </c>
      <c r="FG6" s="13" t="str">
        <f t="shared" ref="FG6:FT6" si="168">LEFT(TEXT(FG5,"ddd"),1)</f>
        <v>M</v>
      </c>
      <c r="FH6" s="13" t="str">
        <f t="shared" si="168"/>
        <v>T</v>
      </c>
      <c r="FI6" s="13" t="str">
        <f t="shared" si="168"/>
        <v>W</v>
      </c>
      <c r="FJ6" s="13" t="str">
        <f t="shared" si="168"/>
        <v>T</v>
      </c>
      <c r="FK6" s="13" t="str">
        <f t="shared" si="168"/>
        <v>F</v>
      </c>
      <c r="FL6" s="13" t="str">
        <f t="shared" si="168"/>
        <v>S</v>
      </c>
      <c r="FM6" s="13" t="str">
        <f t="shared" si="168"/>
        <v>S</v>
      </c>
      <c r="FN6" s="13" t="str">
        <f t="shared" si="168"/>
        <v>M</v>
      </c>
      <c r="FO6" s="13" t="str">
        <f t="shared" si="168"/>
        <v>T</v>
      </c>
      <c r="FP6" s="13" t="str">
        <f t="shared" si="168"/>
        <v>W</v>
      </c>
      <c r="FQ6" s="13" t="str">
        <f t="shared" si="168"/>
        <v>T</v>
      </c>
      <c r="FR6" s="13" t="str">
        <f t="shared" si="168"/>
        <v>F</v>
      </c>
      <c r="FS6" s="13" t="str">
        <f t="shared" si="168"/>
        <v>S</v>
      </c>
      <c r="FT6" s="13" t="str">
        <f t="shared" si="168"/>
        <v>S</v>
      </c>
      <c r="FU6" s="13" t="str">
        <f t="shared" ref="FU6:GH6" si="169">LEFT(TEXT(FU5,"ddd"),1)</f>
        <v>M</v>
      </c>
      <c r="FV6" s="13" t="str">
        <f t="shared" si="169"/>
        <v>T</v>
      </c>
      <c r="FW6" s="13" t="str">
        <f t="shared" si="169"/>
        <v>W</v>
      </c>
      <c r="FX6" s="13" t="str">
        <f t="shared" si="169"/>
        <v>T</v>
      </c>
      <c r="FY6" s="13" t="str">
        <f t="shared" si="169"/>
        <v>F</v>
      </c>
      <c r="FZ6" s="13" t="str">
        <f t="shared" si="169"/>
        <v>S</v>
      </c>
      <c r="GA6" s="13" t="str">
        <f t="shared" si="169"/>
        <v>S</v>
      </c>
      <c r="GB6" s="13" t="str">
        <f t="shared" si="169"/>
        <v>M</v>
      </c>
      <c r="GC6" s="13" t="str">
        <f t="shared" si="169"/>
        <v>T</v>
      </c>
      <c r="GD6" s="13" t="str">
        <f t="shared" si="169"/>
        <v>W</v>
      </c>
      <c r="GE6" s="13" t="str">
        <f t="shared" si="169"/>
        <v>T</v>
      </c>
      <c r="GF6" s="13" t="str">
        <f t="shared" si="169"/>
        <v>F</v>
      </c>
      <c r="GG6" s="13" t="str">
        <f t="shared" si="169"/>
        <v>S</v>
      </c>
      <c r="GH6" s="13" t="str">
        <f t="shared" si="169"/>
        <v>S</v>
      </c>
      <c r="GI6" s="13" t="str">
        <f t="shared" ref="GI6:GV6" si="170">LEFT(TEXT(GI5,"ddd"),1)</f>
        <v>M</v>
      </c>
      <c r="GJ6" s="13" t="str">
        <f t="shared" si="170"/>
        <v>T</v>
      </c>
      <c r="GK6" s="13" t="str">
        <f t="shared" si="170"/>
        <v>W</v>
      </c>
      <c r="GL6" s="13" t="str">
        <f t="shared" si="170"/>
        <v>T</v>
      </c>
      <c r="GM6" s="13" t="str">
        <f t="shared" si="170"/>
        <v>F</v>
      </c>
      <c r="GN6" s="13" t="str">
        <f t="shared" si="170"/>
        <v>S</v>
      </c>
      <c r="GO6" s="13" t="str">
        <f t="shared" si="170"/>
        <v>S</v>
      </c>
      <c r="GP6" s="13" t="str">
        <f t="shared" si="170"/>
        <v>M</v>
      </c>
      <c r="GQ6" s="13" t="str">
        <f t="shared" si="170"/>
        <v>T</v>
      </c>
      <c r="GR6" s="13" t="str">
        <f t="shared" si="170"/>
        <v>W</v>
      </c>
      <c r="GS6" s="13" t="str">
        <f t="shared" si="170"/>
        <v>T</v>
      </c>
      <c r="GT6" s="13" t="str">
        <f t="shared" si="170"/>
        <v>F</v>
      </c>
      <c r="GU6" s="13" t="str">
        <f t="shared" si="170"/>
        <v>S</v>
      </c>
      <c r="GV6" s="13" t="str">
        <f t="shared" si="170"/>
        <v>S</v>
      </c>
      <c r="GW6" s="13" t="str">
        <f t="shared" ref="GW6:HX6" si="171">LEFT(TEXT(GW5,"ddd"),1)</f>
        <v>M</v>
      </c>
      <c r="GX6" s="13" t="str">
        <f t="shared" si="171"/>
        <v>T</v>
      </c>
      <c r="GY6" s="13" t="str">
        <f t="shared" si="171"/>
        <v>W</v>
      </c>
      <c r="GZ6" s="13" t="str">
        <f t="shared" si="171"/>
        <v>T</v>
      </c>
      <c r="HA6" s="13" t="str">
        <f t="shared" si="171"/>
        <v>F</v>
      </c>
      <c r="HB6" s="13" t="str">
        <f t="shared" si="171"/>
        <v>S</v>
      </c>
      <c r="HC6" s="13" t="str">
        <f t="shared" si="171"/>
        <v>S</v>
      </c>
      <c r="HD6" s="13" t="str">
        <f t="shared" si="171"/>
        <v>M</v>
      </c>
      <c r="HE6" s="13" t="str">
        <f t="shared" si="171"/>
        <v>T</v>
      </c>
      <c r="HF6" s="13" t="str">
        <f t="shared" si="171"/>
        <v>W</v>
      </c>
      <c r="HG6" s="13" t="str">
        <f t="shared" si="171"/>
        <v>T</v>
      </c>
      <c r="HH6" s="13" t="str">
        <f t="shared" si="171"/>
        <v>F</v>
      </c>
      <c r="HI6" s="13" t="str">
        <f t="shared" si="171"/>
        <v>S</v>
      </c>
      <c r="HJ6" s="13" t="str">
        <f t="shared" si="171"/>
        <v>S</v>
      </c>
      <c r="HK6" s="13" t="str">
        <f t="shared" si="171"/>
        <v>M</v>
      </c>
      <c r="HL6" s="13" t="str">
        <f t="shared" si="171"/>
        <v>T</v>
      </c>
      <c r="HM6" s="13" t="str">
        <f t="shared" si="171"/>
        <v>W</v>
      </c>
      <c r="HN6" s="13" t="str">
        <f t="shared" si="171"/>
        <v>T</v>
      </c>
      <c r="HO6" s="13" t="str">
        <f t="shared" si="171"/>
        <v>F</v>
      </c>
      <c r="HP6" s="13" t="str">
        <f t="shared" si="171"/>
        <v>S</v>
      </c>
      <c r="HQ6" s="13" t="str">
        <f t="shared" si="171"/>
        <v>S</v>
      </c>
      <c r="HR6" s="13" t="str">
        <f t="shared" si="171"/>
        <v>M</v>
      </c>
      <c r="HS6" s="13" t="str">
        <f t="shared" si="171"/>
        <v>T</v>
      </c>
      <c r="HT6" s="13" t="str">
        <f t="shared" si="171"/>
        <v>W</v>
      </c>
      <c r="HU6" s="13" t="str">
        <f t="shared" si="171"/>
        <v>T</v>
      </c>
      <c r="HV6" s="13" t="str">
        <f t="shared" si="171"/>
        <v>F</v>
      </c>
      <c r="HW6" s="13" t="str">
        <f t="shared" si="171"/>
        <v>S</v>
      </c>
      <c r="HX6" s="13" t="str">
        <f t="shared" si="171"/>
        <v>S</v>
      </c>
      <c r="HY6" s="13" t="str">
        <f t="shared" ref="HY6:IL6" si="172">LEFT(TEXT(HY5,"ddd"),1)</f>
        <v>M</v>
      </c>
      <c r="HZ6" s="13" t="str">
        <f t="shared" si="172"/>
        <v>T</v>
      </c>
      <c r="IA6" s="13" t="str">
        <f t="shared" si="172"/>
        <v>W</v>
      </c>
      <c r="IB6" s="13" t="str">
        <f t="shared" si="172"/>
        <v>T</v>
      </c>
      <c r="IC6" s="13" t="str">
        <f t="shared" si="172"/>
        <v>F</v>
      </c>
      <c r="ID6" s="13" t="str">
        <f t="shared" si="172"/>
        <v>S</v>
      </c>
      <c r="IE6" s="13" t="str">
        <f t="shared" si="172"/>
        <v>S</v>
      </c>
      <c r="IF6" s="13" t="str">
        <f t="shared" si="172"/>
        <v>M</v>
      </c>
      <c r="IG6" s="13" t="str">
        <f t="shared" si="172"/>
        <v>T</v>
      </c>
      <c r="IH6" s="13" t="str">
        <f t="shared" si="172"/>
        <v>W</v>
      </c>
      <c r="II6" s="13" t="str">
        <f t="shared" si="172"/>
        <v>T</v>
      </c>
      <c r="IJ6" s="13" t="str">
        <f t="shared" si="172"/>
        <v>F</v>
      </c>
      <c r="IK6" s="13" t="str">
        <f t="shared" si="172"/>
        <v>S</v>
      </c>
      <c r="IL6" s="13" t="str">
        <f t="shared" si="172"/>
        <v>S</v>
      </c>
      <c r="IM6" s="13" t="str">
        <f t="shared" ref="IM6:IZ6" si="173">LEFT(TEXT(IM5,"ddd"),1)</f>
        <v>M</v>
      </c>
      <c r="IN6" s="13" t="str">
        <f t="shared" si="173"/>
        <v>T</v>
      </c>
      <c r="IO6" s="13" t="str">
        <f t="shared" si="173"/>
        <v>W</v>
      </c>
      <c r="IP6" s="13" t="str">
        <f t="shared" si="173"/>
        <v>T</v>
      </c>
      <c r="IQ6" s="13" t="str">
        <f t="shared" si="173"/>
        <v>F</v>
      </c>
      <c r="IR6" s="13" t="str">
        <f t="shared" si="173"/>
        <v>S</v>
      </c>
      <c r="IS6" s="13" t="str">
        <f t="shared" si="173"/>
        <v>S</v>
      </c>
      <c r="IT6" s="13" t="str">
        <f t="shared" si="173"/>
        <v>M</v>
      </c>
      <c r="IU6" s="13" t="str">
        <f t="shared" si="173"/>
        <v>T</v>
      </c>
      <c r="IV6" s="13" t="str">
        <f t="shared" si="173"/>
        <v>W</v>
      </c>
      <c r="IW6" s="13" t="str">
        <f t="shared" si="173"/>
        <v>T</v>
      </c>
      <c r="IX6" s="13" t="str">
        <f t="shared" si="173"/>
        <v>F</v>
      </c>
      <c r="IY6" s="13" t="str">
        <f t="shared" si="173"/>
        <v>S</v>
      </c>
      <c r="IZ6" s="13" t="str">
        <f t="shared" si="173"/>
        <v>S</v>
      </c>
      <c r="JA6" s="13" t="str">
        <f t="shared" ref="JA6:JN6" si="174">LEFT(TEXT(JA5,"ddd"),1)</f>
        <v>M</v>
      </c>
      <c r="JB6" s="13" t="str">
        <f t="shared" si="174"/>
        <v>T</v>
      </c>
      <c r="JC6" s="13" t="str">
        <f t="shared" si="174"/>
        <v>W</v>
      </c>
      <c r="JD6" s="13" t="str">
        <f t="shared" si="174"/>
        <v>T</v>
      </c>
      <c r="JE6" s="13" t="str">
        <f t="shared" si="174"/>
        <v>F</v>
      </c>
      <c r="JF6" s="13" t="str">
        <f t="shared" si="174"/>
        <v>S</v>
      </c>
      <c r="JG6" s="13" t="str">
        <f t="shared" si="174"/>
        <v>S</v>
      </c>
      <c r="JH6" s="13" t="str">
        <f t="shared" si="174"/>
        <v>M</v>
      </c>
      <c r="JI6" s="13" t="str">
        <f t="shared" si="174"/>
        <v>T</v>
      </c>
      <c r="JJ6" s="13" t="str">
        <f t="shared" si="174"/>
        <v>W</v>
      </c>
      <c r="JK6" s="13" t="str">
        <f t="shared" si="174"/>
        <v>T</v>
      </c>
      <c r="JL6" s="13" t="str">
        <f t="shared" si="174"/>
        <v>F</v>
      </c>
      <c r="JM6" s="13" t="str">
        <f t="shared" si="174"/>
        <v>S</v>
      </c>
      <c r="JN6" s="13" t="str">
        <f t="shared" si="174"/>
        <v>S</v>
      </c>
      <c r="JO6" s="13" t="str">
        <f t="shared" ref="JO6:JU6" si="175">LEFT(TEXT(JO5,"ddd"),1)</f>
        <v>M</v>
      </c>
      <c r="JP6" s="13" t="str">
        <f t="shared" si="175"/>
        <v>T</v>
      </c>
      <c r="JQ6" s="13" t="str">
        <f t="shared" si="175"/>
        <v>W</v>
      </c>
      <c r="JR6" s="13" t="str">
        <f t="shared" si="175"/>
        <v>T</v>
      </c>
      <c r="JS6" s="13" t="str">
        <f t="shared" si="175"/>
        <v>F</v>
      </c>
      <c r="JT6" s="13" t="str">
        <f t="shared" si="175"/>
        <v>S</v>
      </c>
      <c r="JU6" s="13" t="str">
        <f t="shared" si="175"/>
        <v>S</v>
      </c>
    </row>
    <row r="7" spans="1:281" ht="30" hidden="1" customHeight="1" thickBot="1">
      <c r="A7" s="57" t="s">
        <v>15</v>
      </c>
      <c r="C7" s="60"/>
      <c r="E7"/>
      <c r="H7" t="str">
        <f ca="1">IF(OR(ISBLANK(task_start),ISBLANK(task_end)),"",task_end-task_start+1)</f>
        <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c r="IX7" s="43"/>
      <c r="IY7" s="43"/>
      <c r="IZ7" s="43"/>
      <c r="JA7" s="43"/>
      <c r="JB7" s="43"/>
      <c r="JC7" s="43"/>
      <c r="JD7" s="43"/>
      <c r="JE7" s="43"/>
      <c r="JF7" s="43"/>
      <c r="JG7" s="43"/>
      <c r="JH7" s="43"/>
      <c r="JI7" s="43"/>
      <c r="JJ7" s="43"/>
      <c r="JK7" s="43"/>
      <c r="JL7" s="43"/>
      <c r="JM7" s="43"/>
      <c r="JN7" s="43"/>
      <c r="JO7" s="43"/>
      <c r="JP7" s="43"/>
      <c r="JQ7" s="43"/>
      <c r="JR7" s="43"/>
      <c r="JS7" s="43"/>
      <c r="JT7" s="43"/>
      <c r="JU7" s="43"/>
    </row>
    <row r="8" spans="1:281" s="3" customFormat="1" ht="30" customHeight="1" thickBot="1">
      <c r="A8" s="58" t="s">
        <v>16</v>
      </c>
      <c r="B8" s="17" t="s">
        <v>17</v>
      </c>
      <c r="C8" s="68"/>
      <c r="D8" s="18"/>
      <c r="E8" s="19"/>
      <c r="F8" s="20"/>
      <c r="G8" s="16"/>
      <c r="H8" s="16" t="str">
        <f t="shared" ref="H8:H55" ca="1" si="176">IF(OR(ISBLANK(task_start),ISBLANK(task_end)),"",task_end-task_start+1)</f>
        <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row>
    <row r="9" spans="1:281" s="3" customFormat="1" ht="30" customHeight="1" thickBot="1">
      <c r="A9" s="58" t="s">
        <v>18</v>
      </c>
      <c r="B9" s="83" t="s">
        <v>19</v>
      </c>
      <c r="C9" s="69" t="s">
        <v>20</v>
      </c>
      <c r="D9" s="21">
        <v>0.5</v>
      </c>
      <c r="E9" s="64">
        <v>44832</v>
      </c>
      <c r="F9" s="64">
        <f>E9</f>
        <v>44832</v>
      </c>
      <c r="G9" s="16"/>
      <c r="H9" s="16">
        <f t="shared" ca="1" si="176"/>
        <v>1</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row>
    <row r="10" spans="1:281" s="3" customFormat="1" ht="30" customHeight="1" thickBot="1">
      <c r="A10" s="58" t="s">
        <v>21</v>
      </c>
      <c r="B10" s="83" t="s">
        <v>22</v>
      </c>
      <c r="C10" s="69" t="s">
        <v>20</v>
      </c>
      <c r="D10" s="21">
        <v>0.6</v>
      </c>
      <c r="E10" s="64">
        <v>45014</v>
      </c>
      <c r="F10" s="64">
        <v>45014</v>
      </c>
      <c r="G10" s="16"/>
      <c r="H10" s="16">
        <f t="shared" ca="1" si="176"/>
        <v>1</v>
      </c>
      <c r="I10" s="43"/>
      <c r="J10" s="43"/>
      <c r="K10" s="43"/>
      <c r="L10" s="43"/>
      <c r="M10" s="43"/>
      <c r="N10" s="43"/>
      <c r="O10" s="43"/>
      <c r="P10" s="43"/>
      <c r="Q10" s="43"/>
      <c r="R10" s="43"/>
      <c r="S10" s="43"/>
      <c r="T10" s="43"/>
      <c r="U10" s="44"/>
      <c r="V10" s="44"/>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row>
    <row r="11" spans="1:281" s="3" customFormat="1" ht="30" hidden="1" customHeight="1" thickBot="1">
      <c r="A11" s="57"/>
      <c r="B11" s="75" t="s">
        <v>23</v>
      </c>
      <c r="C11" s="69" t="s">
        <v>20</v>
      </c>
      <c r="D11" s="21">
        <v>0.5</v>
      </c>
      <c r="E11" s="64">
        <f>F10</f>
        <v>45014</v>
      </c>
      <c r="F11" s="64">
        <f>E11</f>
        <v>45014</v>
      </c>
      <c r="G11" s="16"/>
      <c r="H11" s="16">
        <f t="shared" ca="1" si="176"/>
        <v>1</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c r="IW11" s="43"/>
      <c r="IX11" s="43"/>
      <c r="IY11" s="43"/>
      <c r="IZ11" s="43"/>
      <c r="JA11" s="43"/>
      <c r="JB11" s="43"/>
      <c r="JC11" s="43"/>
      <c r="JD11" s="43"/>
      <c r="JE11" s="43"/>
      <c r="JF11" s="43"/>
      <c r="JG11" s="43"/>
      <c r="JH11" s="43"/>
      <c r="JI11" s="43"/>
      <c r="JJ11" s="43"/>
      <c r="JK11" s="43"/>
      <c r="JL11" s="43"/>
      <c r="JM11" s="43"/>
      <c r="JN11" s="43"/>
      <c r="JO11" s="43"/>
      <c r="JP11" s="43"/>
      <c r="JQ11" s="43"/>
      <c r="JR11" s="43"/>
      <c r="JS11" s="43"/>
      <c r="JT11" s="43"/>
      <c r="JU11" s="43"/>
    </row>
    <row r="12" spans="1:281" s="3" customFormat="1" ht="30" hidden="1" customHeight="1" thickBot="1">
      <c r="A12" s="57"/>
      <c r="B12" s="75" t="s">
        <v>24</v>
      </c>
      <c r="C12" s="69" t="s">
        <v>20</v>
      </c>
      <c r="D12" s="21">
        <v>0.25</v>
      </c>
      <c r="E12" s="64">
        <f>F11</f>
        <v>45014</v>
      </c>
      <c r="F12" s="64">
        <f>E12</f>
        <v>45014</v>
      </c>
      <c r="G12" s="16"/>
      <c r="H12" s="16">
        <f t="shared" ca="1" si="176"/>
        <v>1</v>
      </c>
      <c r="I12" s="43"/>
      <c r="J12" s="43"/>
      <c r="K12" s="43"/>
      <c r="L12" s="43"/>
      <c r="M12" s="43"/>
      <c r="N12" s="43"/>
      <c r="O12" s="43"/>
      <c r="P12" s="43"/>
      <c r="Q12" s="43"/>
      <c r="R12" s="43"/>
      <c r="S12" s="43"/>
      <c r="T12" s="43"/>
      <c r="U12" s="43"/>
      <c r="V12" s="43"/>
      <c r="W12" s="43"/>
      <c r="X12" s="43"/>
      <c r="Y12" s="44"/>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row>
    <row r="13" spans="1:281" s="3" customFormat="1" ht="30" hidden="1" customHeight="1" thickBot="1">
      <c r="A13" s="57"/>
      <c r="B13" s="75" t="s">
        <v>25</v>
      </c>
      <c r="C13" s="69"/>
      <c r="D13" s="21"/>
      <c r="E13" s="64">
        <f>E10</f>
        <v>45014</v>
      </c>
      <c r="F13" s="64">
        <f>E13</f>
        <v>45014</v>
      </c>
      <c r="G13" s="16"/>
      <c r="H13" s="16">
        <f t="shared" ca="1" si="176"/>
        <v>1</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c r="IW13" s="43"/>
      <c r="IX13" s="43"/>
      <c r="IY13" s="43"/>
      <c r="IZ13" s="43"/>
      <c r="JA13" s="43"/>
      <c r="JB13" s="43"/>
      <c r="JC13" s="43"/>
      <c r="JD13" s="43"/>
      <c r="JE13" s="43"/>
      <c r="JF13" s="43"/>
      <c r="JG13" s="43"/>
      <c r="JH13" s="43"/>
      <c r="JI13" s="43"/>
      <c r="JJ13" s="43"/>
      <c r="JK13" s="43"/>
      <c r="JL13" s="43"/>
      <c r="JM13" s="43"/>
      <c r="JN13" s="43"/>
      <c r="JO13" s="43"/>
      <c r="JP13" s="43"/>
      <c r="JQ13" s="43"/>
      <c r="JR13" s="43"/>
      <c r="JS13" s="43"/>
      <c r="JT13" s="43"/>
      <c r="JU13" s="43"/>
    </row>
    <row r="14" spans="1:281" s="3" customFormat="1" ht="30" customHeight="1">
      <c r="A14" s="58" t="s">
        <v>26</v>
      </c>
      <c r="B14" s="22" t="s">
        <v>27</v>
      </c>
      <c r="C14" s="70"/>
      <c r="D14" s="23"/>
      <c r="E14" s="24"/>
      <c r="F14" s="25"/>
      <c r="G14" s="16"/>
      <c r="H14" s="16" t="str">
        <f t="shared" ca="1" si="176"/>
        <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c r="IW14" s="43"/>
      <c r="IX14" s="43"/>
      <c r="IY14" s="43"/>
      <c r="IZ14" s="43"/>
      <c r="JA14" s="43"/>
      <c r="JB14" s="43"/>
      <c r="JC14" s="43"/>
      <c r="JD14" s="43"/>
      <c r="JE14" s="43"/>
      <c r="JF14" s="43"/>
      <c r="JG14" s="43"/>
      <c r="JH14" s="43"/>
      <c r="JI14" s="43"/>
      <c r="JJ14" s="43"/>
      <c r="JK14" s="43"/>
      <c r="JL14" s="43"/>
      <c r="JM14" s="43"/>
      <c r="JN14" s="43"/>
      <c r="JO14" s="43"/>
      <c r="JP14" s="43"/>
      <c r="JQ14" s="43"/>
      <c r="JR14" s="43"/>
      <c r="JS14" s="43"/>
      <c r="JT14" s="43"/>
      <c r="JU14" s="43"/>
    </row>
    <row r="15" spans="1:281" s="3" customFormat="1" ht="30" customHeight="1">
      <c r="A15" s="58"/>
      <c r="B15" s="76" t="s">
        <v>28</v>
      </c>
      <c r="C15" s="71" t="s">
        <v>29</v>
      </c>
      <c r="D15" s="26">
        <v>0.5</v>
      </c>
      <c r="E15" s="65">
        <v>44835</v>
      </c>
      <c r="F15" s="65">
        <v>45200</v>
      </c>
      <c r="G15" s="16"/>
      <c r="H15" s="16">
        <f t="shared" ca="1" si="176"/>
        <v>366</v>
      </c>
      <c r="I15" s="43"/>
      <c r="J15" s="43"/>
      <c r="K15" s="43"/>
      <c r="L15" s="43"/>
      <c r="M15" s="43"/>
      <c r="N15" s="43"/>
      <c r="O15" s="43"/>
      <c r="P15" s="43"/>
      <c r="Q15" s="43"/>
      <c r="R15" s="43"/>
      <c r="S15" s="43"/>
      <c r="T15" s="43"/>
      <c r="U15" s="43"/>
      <c r="V15" s="43"/>
      <c r="W15" s="43"/>
      <c r="X15" s="43"/>
      <c r="Y15" s="43"/>
      <c r="Z15" s="43"/>
      <c r="AA15" s="43"/>
      <c r="AB15" s="102" t="s">
        <v>30</v>
      </c>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125"/>
      <c r="FG15" s="43"/>
      <c r="FH15" s="43"/>
      <c r="FI15" s="43"/>
      <c r="FJ15" s="43"/>
      <c r="FK15" s="43"/>
      <c r="FL15" s="43"/>
      <c r="FM15" s="43"/>
      <c r="FN15" s="43"/>
      <c r="FO15" s="43"/>
      <c r="FP15" s="43"/>
      <c r="FQ15" s="43"/>
      <c r="FR15" s="43"/>
      <c r="FS15" s="43"/>
      <c r="FT15" s="125"/>
      <c r="FU15" s="43"/>
      <c r="FV15" s="43"/>
      <c r="FW15" s="43"/>
      <c r="FX15" s="43"/>
      <c r="FY15" s="43"/>
      <c r="FZ15" s="43"/>
      <c r="GA15" s="43"/>
      <c r="GB15" s="43"/>
      <c r="GC15" s="43"/>
      <c r="GD15" s="43"/>
      <c r="GE15" s="43"/>
      <c r="GF15" s="43"/>
      <c r="GG15" s="43"/>
      <c r="GH15" s="125"/>
      <c r="GI15" s="43"/>
      <c r="GJ15" s="43"/>
      <c r="GK15" s="43"/>
      <c r="GL15" s="43"/>
      <c r="GM15" s="43"/>
      <c r="GN15" s="43"/>
      <c r="GO15" s="43"/>
      <c r="GP15" s="43"/>
      <c r="GQ15" s="43"/>
      <c r="GR15" s="43"/>
      <c r="GS15" s="43"/>
      <c r="GT15" s="43"/>
      <c r="GU15" s="43"/>
      <c r="GV15" s="125"/>
      <c r="GW15" s="43"/>
      <c r="GX15" s="43"/>
      <c r="GY15" s="43"/>
      <c r="GZ15" s="43"/>
      <c r="HA15" s="43"/>
      <c r="HB15" s="43"/>
      <c r="HC15" s="43"/>
      <c r="HD15" s="43"/>
      <c r="HE15" s="43"/>
      <c r="HF15" s="43"/>
      <c r="HG15" s="43"/>
      <c r="HH15" s="43"/>
      <c r="HI15" s="43"/>
      <c r="HJ15" s="125"/>
      <c r="HK15" s="43"/>
      <c r="HL15" s="43"/>
      <c r="HM15" s="43"/>
      <c r="HN15" s="43"/>
      <c r="HO15" s="43"/>
      <c r="HP15" s="43"/>
      <c r="HQ15" s="43"/>
      <c r="HR15" s="43"/>
      <c r="HS15" s="43"/>
      <c r="HT15" s="43"/>
      <c r="HU15" s="43"/>
      <c r="HV15" s="43"/>
      <c r="HW15" s="43"/>
      <c r="HX15" s="125"/>
      <c r="HY15" s="43"/>
      <c r="HZ15" s="43"/>
      <c r="IA15" s="43"/>
      <c r="IB15" s="43"/>
      <c r="IC15" s="43"/>
      <c r="ID15" s="43"/>
      <c r="IE15" s="43"/>
      <c r="IF15" s="43"/>
      <c r="IG15" s="43"/>
      <c r="IH15" s="43"/>
      <c r="II15" s="43"/>
      <c r="IJ15" s="43"/>
      <c r="IK15" s="43"/>
      <c r="IL15" s="125"/>
      <c r="IM15" s="43"/>
      <c r="IN15" s="43"/>
      <c r="IO15" s="43"/>
      <c r="IP15" s="43"/>
      <c r="IQ15" s="43"/>
      <c r="IR15" s="43"/>
      <c r="IS15" s="43"/>
      <c r="IT15" s="43"/>
      <c r="IU15" s="43"/>
      <c r="IV15" s="43"/>
      <c r="IW15" s="43"/>
      <c r="IX15" s="43"/>
      <c r="IY15" s="43"/>
      <c r="IZ15" s="125"/>
      <c r="JA15" s="43"/>
      <c r="JB15" s="43"/>
      <c r="JC15" s="43"/>
      <c r="JD15" s="43"/>
      <c r="JE15" s="43"/>
      <c r="JF15" s="43"/>
      <c r="JG15" s="43"/>
      <c r="JH15" s="43"/>
      <c r="JI15" s="43"/>
      <c r="JJ15" s="43"/>
      <c r="JK15" s="43"/>
      <c r="JL15" s="43"/>
      <c r="JM15" s="43"/>
      <c r="JN15" s="125"/>
      <c r="JO15" s="43"/>
      <c r="JP15" s="43"/>
      <c r="JQ15" s="43"/>
      <c r="JR15" s="43"/>
      <c r="JS15" s="43"/>
      <c r="JT15" s="43"/>
      <c r="JU15" s="43"/>
    </row>
    <row r="16" spans="1:281" s="3" customFormat="1" ht="30" customHeight="1">
      <c r="A16" s="57"/>
      <c r="B16" s="76" t="s">
        <v>31</v>
      </c>
      <c r="C16" s="71" t="s">
        <v>29</v>
      </c>
      <c r="D16" s="26">
        <v>0.5</v>
      </c>
      <c r="E16" s="65">
        <v>44839</v>
      </c>
      <c r="F16" s="65">
        <f>E16</f>
        <v>44839</v>
      </c>
      <c r="G16" s="16"/>
      <c r="H16" s="16">
        <f t="shared" ca="1" si="176"/>
        <v>1</v>
      </c>
      <c r="I16" s="43"/>
      <c r="J16" s="43"/>
      <c r="K16" s="43"/>
      <c r="L16" s="43"/>
      <c r="M16" s="43"/>
      <c r="N16" s="43"/>
      <c r="O16" s="43"/>
      <c r="P16" s="43"/>
      <c r="Q16" s="43"/>
      <c r="R16" s="43"/>
      <c r="S16" s="43"/>
      <c r="T16" s="43"/>
      <c r="U16" s="44"/>
      <c r="V16" s="44"/>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c r="IW16" s="43"/>
      <c r="IX16" s="43"/>
      <c r="IY16" s="43"/>
      <c r="IZ16" s="43"/>
      <c r="JA16" s="43"/>
      <c r="JB16" s="43"/>
      <c r="JC16" s="43"/>
      <c r="JD16" s="43"/>
      <c r="JE16" s="43"/>
      <c r="JF16" s="43"/>
      <c r="JG16" s="43"/>
      <c r="JH16" s="43"/>
      <c r="JI16" s="43"/>
      <c r="JJ16" s="43"/>
      <c r="JK16" s="43"/>
      <c r="JL16" s="43"/>
      <c r="JM16" s="43"/>
      <c r="JN16" s="43"/>
      <c r="JO16" s="43"/>
      <c r="JP16" s="43"/>
      <c r="JQ16" s="43"/>
      <c r="JR16" s="43"/>
      <c r="JS16" s="43"/>
      <c r="JT16" s="43"/>
      <c r="JU16" s="43"/>
    </row>
    <row r="17" spans="1:281" s="3" customFormat="1" ht="30" customHeight="1" thickBot="1">
      <c r="A17" s="57"/>
      <c r="B17" s="124" t="s">
        <v>32</v>
      </c>
      <c r="C17" s="71" t="s">
        <v>29</v>
      </c>
      <c r="D17" s="26"/>
      <c r="E17" s="65">
        <v>44869</v>
      </c>
      <c r="F17" s="65">
        <v>44869</v>
      </c>
      <c r="G17" s="16"/>
      <c r="H17" s="16"/>
      <c r="I17" s="43"/>
      <c r="J17" s="43"/>
      <c r="K17" s="43"/>
      <c r="L17" s="43"/>
      <c r="M17" s="43"/>
      <c r="N17" s="43"/>
      <c r="O17" s="43"/>
      <c r="P17" s="43"/>
      <c r="Q17" s="43"/>
      <c r="R17" s="43"/>
      <c r="S17" s="43"/>
      <c r="T17" s="43"/>
      <c r="U17" s="44"/>
      <c r="V17" s="44"/>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c r="IW17" s="43"/>
      <c r="IX17" s="43"/>
      <c r="IY17" s="43"/>
      <c r="IZ17" s="43"/>
      <c r="JA17" s="43"/>
      <c r="JB17" s="43"/>
      <c r="JC17" s="43"/>
      <c r="JD17" s="43"/>
      <c r="JE17" s="43"/>
      <c r="JF17" s="43"/>
      <c r="JG17" s="43"/>
      <c r="JH17" s="43"/>
      <c r="JI17" s="43"/>
      <c r="JJ17" s="43"/>
      <c r="JK17" s="43"/>
      <c r="JL17" s="43"/>
      <c r="JM17" s="43"/>
      <c r="JN17" s="43"/>
      <c r="JO17" s="43"/>
      <c r="JP17" s="43"/>
      <c r="JQ17" s="43"/>
      <c r="JR17" s="43"/>
      <c r="JS17" s="43"/>
      <c r="JT17" s="43"/>
      <c r="JU17" s="43"/>
    </row>
    <row r="18" spans="1:281" s="3" customFormat="1" ht="30" customHeight="1" thickBot="1">
      <c r="A18" s="57"/>
      <c r="B18" s="76" t="s">
        <v>33</v>
      </c>
      <c r="C18" s="71" t="s">
        <v>29</v>
      </c>
      <c r="D18" s="26"/>
      <c r="E18" s="65">
        <v>44883</v>
      </c>
      <c r="F18" s="65">
        <v>44883</v>
      </c>
      <c r="G18" s="16"/>
      <c r="H18" s="16"/>
      <c r="I18" s="43"/>
      <c r="J18" s="43"/>
      <c r="K18" s="43"/>
      <c r="L18" s="43"/>
      <c r="M18" s="43"/>
      <c r="N18" s="43"/>
      <c r="O18" s="43"/>
      <c r="P18" s="43"/>
      <c r="Q18" s="43"/>
      <c r="R18" s="43"/>
      <c r="S18" s="43"/>
      <c r="T18" s="43"/>
      <c r="U18" s="44"/>
      <c r="V18" s="44"/>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c r="IW18" s="43"/>
      <c r="IX18" s="43"/>
      <c r="IY18" s="43"/>
      <c r="IZ18" s="43"/>
      <c r="JA18" s="43"/>
      <c r="JB18" s="43"/>
      <c r="JC18" s="43"/>
      <c r="JD18" s="43"/>
      <c r="JE18" s="43"/>
      <c r="JF18" s="43"/>
      <c r="JG18" s="43"/>
      <c r="JH18" s="43"/>
      <c r="JI18" s="43"/>
      <c r="JJ18" s="43"/>
      <c r="JK18" s="43"/>
      <c r="JL18" s="43"/>
      <c r="JM18" s="43"/>
      <c r="JN18" s="43"/>
      <c r="JO18" s="43"/>
      <c r="JP18" s="43"/>
      <c r="JQ18" s="43"/>
      <c r="JR18" s="43"/>
      <c r="JS18" s="43"/>
      <c r="JT18" s="43"/>
      <c r="JU18" s="43"/>
    </row>
    <row r="19" spans="1:281" s="3" customFormat="1" ht="30" hidden="1" customHeight="1" thickBot="1">
      <c r="A19" s="57"/>
      <c r="B19" s="76" t="s">
        <v>24</v>
      </c>
      <c r="C19" s="71"/>
      <c r="D19" s="26"/>
      <c r="E19" s="65"/>
      <c r="F19" s="65"/>
      <c r="G19" s="16"/>
      <c r="H19" s="16" t="str">
        <f t="shared" ca="1" si="176"/>
        <v/>
      </c>
      <c r="I19" s="43"/>
      <c r="J19" s="43"/>
      <c r="K19" s="43"/>
      <c r="L19" s="43"/>
      <c r="M19" s="43"/>
      <c r="N19" s="43"/>
      <c r="O19" s="43"/>
      <c r="P19" s="43"/>
      <c r="Q19" s="43"/>
      <c r="R19" s="43"/>
      <c r="S19" s="43"/>
      <c r="T19" s="43"/>
      <c r="U19" s="43"/>
      <c r="V19" s="43"/>
      <c r="W19" s="43"/>
      <c r="X19" s="43"/>
      <c r="Y19" s="44"/>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c r="IW19" s="43"/>
      <c r="IX19" s="43"/>
      <c r="IY19" s="43"/>
      <c r="IZ19" s="43"/>
      <c r="JA19" s="43"/>
      <c r="JB19" s="43"/>
      <c r="JC19" s="43"/>
      <c r="JD19" s="43"/>
      <c r="JE19" s="43"/>
      <c r="JF19" s="43"/>
      <c r="JG19" s="43"/>
      <c r="JH19" s="43"/>
      <c r="JI19" s="43"/>
      <c r="JJ19" s="43"/>
      <c r="JK19" s="43"/>
      <c r="JL19" s="43"/>
      <c r="JM19" s="43"/>
      <c r="JN19" s="43"/>
      <c r="JO19" s="43"/>
      <c r="JP19" s="43"/>
      <c r="JQ19" s="43"/>
      <c r="JR19" s="43"/>
      <c r="JS19" s="43"/>
      <c r="JT19" s="43"/>
      <c r="JU19" s="43"/>
    </row>
    <row r="20" spans="1:281" s="3" customFormat="1" ht="30" hidden="1" customHeight="1" thickBot="1">
      <c r="A20" s="57"/>
      <c r="B20" s="76" t="s">
        <v>25</v>
      </c>
      <c r="C20" s="71"/>
      <c r="D20" s="26"/>
      <c r="E20" s="65"/>
      <c r="F20" s="65"/>
      <c r="G20" s="16"/>
      <c r="H20" s="16" t="str">
        <f t="shared" ca="1" si="176"/>
        <v/>
      </c>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c r="IW20" s="43"/>
      <c r="IX20" s="43"/>
      <c r="IY20" s="43"/>
      <c r="IZ20" s="43"/>
      <c r="JA20" s="43"/>
      <c r="JB20" s="43"/>
      <c r="JC20" s="43"/>
      <c r="JD20" s="43"/>
      <c r="JE20" s="43"/>
      <c r="JF20" s="43"/>
      <c r="JG20" s="43"/>
      <c r="JH20" s="43"/>
      <c r="JI20" s="43"/>
      <c r="JJ20" s="43"/>
      <c r="JK20" s="43"/>
      <c r="JL20" s="43"/>
      <c r="JM20" s="43"/>
      <c r="JN20" s="43"/>
      <c r="JO20" s="43"/>
      <c r="JP20" s="43"/>
      <c r="JQ20" s="43"/>
      <c r="JR20" s="43"/>
      <c r="JS20" s="43"/>
      <c r="JT20" s="43"/>
      <c r="JU20" s="43"/>
    </row>
    <row r="21" spans="1:281" s="3" customFormat="1" ht="30" customHeight="1" thickBot="1">
      <c r="A21" s="57" t="s">
        <v>34</v>
      </c>
      <c r="B21" s="27" t="s">
        <v>35</v>
      </c>
      <c r="C21" s="72"/>
      <c r="D21" s="28"/>
      <c r="E21" s="29"/>
      <c r="F21" s="30"/>
      <c r="G21" s="16"/>
      <c r="H21" s="16" t="str">
        <f t="shared" ca="1" si="176"/>
        <v/>
      </c>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c r="IW21" s="43"/>
      <c r="IX21" s="43"/>
      <c r="IY21" s="43"/>
      <c r="IZ21" s="43"/>
      <c r="JA21" s="43"/>
      <c r="JB21" s="43"/>
      <c r="JC21" s="43"/>
      <c r="JD21" s="43"/>
      <c r="JE21" s="43"/>
      <c r="JF21" s="43"/>
      <c r="JG21" s="43"/>
      <c r="JH21" s="43"/>
      <c r="JI21" s="43"/>
      <c r="JJ21" s="43"/>
      <c r="JK21" s="43"/>
      <c r="JL21" s="43"/>
      <c r="JM21" s="43"/>
      <c r="JN21" s="43"/>
      <c r="JO21" s="43"/>
      <c r="JP21" s="43"/>
      <c r="JQ21" s="43"/>
      <c r="JR21" s="43"/>
      <c r="JS21" s="43"/>
      <c r="JT21" s="43"/>
      <c r="JU21" s="43"/>
    </row>
    <row r="22" spans="1:281" s="3" customFormat="1" ht="30" customHeight="1" thickBot="1">
      <c r="A22" s="57"/>
      <c r="B22" s="77" t="s">
        <v>36</v>
      </c>
      <c r="C22" s="73" t="s">
        <v>37</v>
      </c>
      <c r="D22" s="31"/>
      <c r="E22" s="66">
        <v>44810</v>
      </c>
      <c r="F22" s="66">
        <f>E22+10</f>
        <v>44820</v>
      </c>
      <c r="G22" s="16"/>
      <c r="H22" s="16">
        <f t="shared" ca="1" si="176"/>
        <v>11</v>
      </c>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c r="IW22" s="43"/>
      <c r="IX22" s="43"/>
      <c r="IY22" s="43"/>
      <c r="IZ22" s="43"/>
      <c r="JA22" s="43"/>
      <c r="JB22" s="43"/>
      <c r="JC22" s="43"/>
      <c r="JD22" s="43"/>
      <c r="JE22" s="43"/>
      <c r="JF22" s="43"/>
      <c r="JG22" s="43"/>
      <c r="JH22" s="43"/>
      <c r="JI22" s="43"/>
      <c r="JJ22" s="43"/>
      <c r="JK22" s="43"/>
      <c r="JL22" s="43"/>
      <c r="JM22" s="43"/>
      <c r="JN22" s="43"/>
      <c r="JO22" s="43"/>
      <c r="JP22" s="43"/>
      <c r="JQ22" s="43"/>
      <c r="JR22" s="43"/>
      <c r="JS22" s="43"/>
      <c r="JT22" s="43"/>
      <c r="JU22" s="43"/>
    </row>
    <row r="23" spans="1:281" s="3" customFormat="1" ht="30" customHeight="1" thickBot="1">
      <c r="A23" s="57"/>
      <c r="B23" s="77" t="s">
        <v>38</v>
      </c>
      <c r="C23" s="73" t="s">
        <v>37</v>
      </c>
      <c r="D23" s="31"/>
      <c r="E23" s="66">
        <v>44894</v>
      </c>
      <c r="F23" s="66">
        <f>E23+9</f>
        <v>44903</v>
      </c>
      <c r="G23" s="16"/>
      <c r="H23" s="16">
        <f t="shared" ca="1" si="176"/>
        <v>10</v>
      </c>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c r="IW23" s="43"/>
      <c r="IX23" s="43"/>
      <c r="IY23" s="43"/>
      <c r="IZ23" s="43"/>
      <c r="JA23" s="43"/>
      <c r="JB23" s="43"/>
      <c r="JC23" s="43"/>
      <c r="JD23" s="43"/>
      <c r="JE23" s="43"/>
      <c r="JF23" s="43"/>
      <c r="JG23" s="43"/>
      <c r="JH23" s="43"/>
      <c r="JI23" s="43"/>
      <c r="JJ23" s="43"/>
      <c r="JK23" s="43"/>
      <c r="JL23" s="43"/>
      <c r="JM23" s="43"/>
      <c r="JN23" s="43"/>
      <c r="JO23" s="43"/>
      <c r="JP23" s="43"/>
      <c r="JQ23" s="43"/>
      <c r="JR23" s="43"/>
      <c r="JS23" s="43"/>
      <c r="JT23" s="43"/>
      <c r="JU23" s="43"/>
    </row>
    <row r="24" spans="1:281" s="3" customFormat="1" ht="30" customHeight="1" thickBot="1">
      <c r="A24" s="57"/>
      <c r="B24" s="91" t="s">
        <v>39</v>
      </c>
      <c r="C24" s="84"/>
      <c r="D24" s="85"/>
      <c r="E24" s="86"/>
      <c r="F24" s="86"/>
      <c r="G24" s="16"/>
      <c r="H24" s="16" t="str">
        <f t="shared" ca="1" si="176"/>
        <v/>
      </c>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c r="IW24" s="43"/>
      <c r="IX24" s="43"/>
      <c r="IY24" s="43"/>
      <c r="IZ24" s="43"/>
      <c r="JA24" s="43"/>
      <c r="JB24" s="43"/>
      <c r="JC24" s="43"/>
      <c r="JD24" s="43"/>
      <c r="JE24" s="43"/>
      <c r="JF24" s="43"/>
      <c r="JG24" s="43"/>
      <c r="JH24" s="43"/>
      <c r="JI24" s="43"/>
      <c r="JJ24" s="43"/>
      <c r="JK24" s="43"/>
      <c r="JL24" s="43"/>
      <c r="JM24" s="43"/>
      <c r="JN24" s="43"/>
      <c r="JO24" s="43"/>
      <c r="JP24" s="43"/>
      <c r="JQ24" s="43"/>
      <c r="JR24" s="43"/>
      <c r="JS24" s="43"/>
      <c r="JT24" s="43"/>
      <c r="JU24" s="43"/>
    </row>
    <row r="25" spans="1:281" s="3" customFormat="1" ht="30" customHeight="1" thickBot="1">
      <c r="A25" s="57"/>
      <c r="B25" s="87" t="s">
        <v>36</v>
      </c>
      <c r="C25" s="88" t="s">
        <v>40</v>
      </c>
      <c r="D25" s="89"/>
      <c r="E25" s="90">
        <v>44606</v>
      </c>
      <c r="F25" s="90">
        <f>E25+9</f>
        <v>44615</v>
      </c>
      <c r="G25" s="16"/>
      <c r="H25" s="16">
        <f t="shared" ca="1" si="176"/>
        <v>10</v>
      </c>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c r="IW25" s="43"/>
      <c r="IX25" s="43"/>
      <c r="IY25" s="43"/>
      <c r="IZ25" s="43"/>
      <c r="JA25" s="43"/>
      <c r="JB25" s="43"/>
      <c r="JC25" s="43"/>
      <c r="JD25" s="43"/>
      <c r="JE25" s="43"/>
      <c r="JF25" s="43"/>
      <c r="JG25" s="43"/>
      <c r="JH25" s="43"/>
      <c r="JI25" s="43"/>
      <c r="JJ25" s="43"/>
      <c r="JK25" s="43"/>
      <c r="JL25" s="43"/>
      <c r="JM25" s="43"/>
      <c r="JN25" s="43"/>
      <c r="JO25" s="43"/>
      <c r="JP25" s="43"/>
      <c r="JQ25" s="43"/>
      <c r="JR25" s="43"/>
      <c r="JS25" s="43"/>
      <c r="JT25" s="43"/>
      <c r="JU25" s="43"/>
    </row>
    <row r="26" spans="1:281" s="3" customFormat="1" ht="30" customHeight="1">
      <c r="A26" s="57"/>
      <c r="B26" s="113" t="s">
        <v>41</v>
      </c>
      <c r="C26" s="114"/>
      <c r="D26" s="115"/>
      <c r="E26" s="116"/>
      <c r="F26" s="117"/>
      <c r="G26" s="16"/>
      <c r="H26" s="16"/>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c r="IW26" s="43"/>
      <c r="IX26" s="43"/>
      <c r="IY26" s="43"/>
      <c r="IZ26" s="43"/>
      <c r="JA26" s="43"/>
      <c r="JB26" s="43"/>
      <c r="JC26" s="43"/>
      <c r="JD26" s="43"/>
      <c r="JE26" s="43"/>
      <c r="JF26" s="43"/>
      <c r="JG26" s="43"/>
      <c r="JH26" s="43"/>
      <c r="JI26" s="43"/>
      <c r="JJ26" s="43"/>
      <c r="JK26" s="43"/>
      <c r="JL26" s="43"/>
      <c r="JM26" s="43"/>
      <c r="JN26" s="43"/>
      <c r="JO26" s="43"/>
      <c r="JP26" s="43"/>
      <c r="JQ26" s="43"/>
      <c r="JR26" s="43"/>
      <c r="JS26" s="43"/>
      <c r="JT26" s="43"/>
      <c r="JU26" s="43"/>
    </row>
    <row r="27" spans="1:281" s="3" customFormat="1" ht="30" customHeight="1">
      <c r="A27" s="57"/>
      <c r="B27" s="123" t="s">
        <v>42</v>
      </c>
      <c r="C27" s="120" t="s">
        <v>43</v>
      </c>
      <c r="D27" s="118"/>
      <c r="E27" s="119">
        <v>44840</v>
      </c>
      <c r="F27" s="119">
        <v>44845</v>
      </c>
      <c r="G27" s="16"/>
      <c r="H27" s="16"/>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c r="IW27" s="43"/>
      <c r="IX27" s="43"/>
      <c r="IY27" s="43"/>
      <c r="IZ27" s="43"/>
      <c r="JA27" s="43"/>
      <c r="JB27" s="43"/>
      <c r="JC27" s="43"/>
      <c r="JD27" s="43"/>
      <c r="JE27" s="43"/>
      <c r="JF27" s="43"/>
      <c r="JG27" s="43"/>
      <c r="JH27" s="43"/>
      <c r="JI27" s="43"/>
      <c r="JJ27" s="43"/>
      <c r="JK27" s="43"/>
      <c r="JL27" s="43"/>
      <c r="JM27" s="43"/>
      <c r="JN27" s="43"/>
      <c r="JO27" s="43"/>
      <c r="JP27" s="43"/>
      <c r="JQ27" s="43"/>
      <c r="JR27" s="43"/>
      <c r="JS27" s="43"/>
      <c r="JT27" s="43"/>
      <c r="JU27" s="43"/>
    </row>
    <row r="28" spans="1:281" s="3" customFormat="1" ht="30" customHeight="1">
      <c r="A28" s="57"/>
      <c r="B28" s="126" t="s">
        <v>44</v>
      </c>
      <c r="C28" s="127" t="s">
        <v>45</v>
      </c>
      <c r="D28" s="121"/>
      <c r="E28" s="122">
        <v>44881</v>
      </c>
      <c r="F28" s="122">
        <v>44881</v>
      </c>
      <c r="G28" s="16"/>
      <c r="H28" s="16"/>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c r="IW28" s="43"/>
      <c r="IX28" s="43"/>
      <c r="IY28" s="43"/>
      <c r="IZ28" s="43"/>
      <c r="JA28" s="43"/>
      <c r="JB28" s="43"/>
      <c r="JC28" s="43"/>
      <c r="JD28" s="43"/>
      <c r="JE28" s="43"/>
      <c r="JF28" s="43"/>
      <c r="JG28" s="43"/>
      <c r="JH28" s="43"/>
      <c r="JI28" s="43"/>
      <c r="JJ28" s="43"/>
      <c r="JK28" s="43"/>
      <c r="JL28" s="43"/>
      <c r="JM28" s="43"/>
      <c r="JN28" s="43"/>
      <c r="JO28" s="43"/>
      <c r="JP28" s="43"/>
      <c r="JQ28" s="43"/>
      <c r="JR28" s="43"/>
      <c r="JS28" s="43"/>
      <c r="JT28" s="43"/>
      <c r="JU28" s="43"/>
    </row>
    <row r="29" spans="1:281" s="3" customFormat="1" ht="30" customHeight="1">
      <c r="A29" s="57"/>
      <c r="B29" s="128" t="s">
        <v>46</v>
      </c>
      <c r="C29" s="129" t="s">
        <v>47</v>
      </c>
      <c r="D29" s="130">
        <v>0.5</v>
      </c>
      <c r="E29" s="131" t="s">
        <v>48</v>
      </c>
      <c r="F29" s="131" t="s">
        <v>48</v>
      </c>
      <c r="G29" s="16"/>
      <c r="H29" s="16"/>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c r="IW29" s="43"/>
      <c r="IX29" s="43"/>
      <c r="IY29" s="43"/>
      <c r="IZ29" s="43"/>
      <c r="JA29" s="43"/>
      <c r="JB29" s="43"/>
      <c r="JC29" s="43"/>
      <c r="JD29" s="43"/>
      <c r="JE29" s="43"/>
      <c r="JF29" s="43"/>
      <c r="JG29" s="43"/>
      <c r="JH29" s="43"/>
      <c r="JI29" s="43"/>
      <c r="JJ29" s="43"/>
      <c r="JK29" s="43"/>
      <c r="JL29" s="43"/>
      <c r="JM29" s="43"/>
      <c r="JN29" s="43"/>
      <c r="JO29" s="43"/>
      <c r="JP29" s="43"/>
      <c r="JQ29" s="43"/>
      <c r="JR29" s="43"/>
      <c r="JS29" s="43"/>
      <c r="JT29" s="43"/>
      <c r="JU29" s="43"/>
    </row>
    <row r="30" spans="1:281" s="3" customFormat="1" ht="30" customHeight="1" thickBot="1">
      <c r="A30" s="57"/>
      <c r="B30" s="128" t="s">
        <v>49</v>
      </c>
      <c r="C30" s="132" t="s">
        <v>50</v>
      </c>
      <c r="D30" s="133">
        <v>0.5</v>
      </c>
      <c r="E30" s="134" t="s">
        <v>48</v>
      </c>
      <c r="F30" s="134" t="s">
        <v>48</v>
      </c>
      <c r="G30" s="16"/>
      <c r="H30" s="16"/>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c r="IW30" s="43"/>
      <c r="IX30" s="43"/>
      <c r="IY30" s="43"/>
      <c r="IZ30" s="43"/>
      <c r="JA30" s="43"/>
      <c r="JB30" s="43"/>
      <c r="JC30" s="43"/>
      <c r="JD30" s="43"/>
      <c r="JE30" s="43"/>
      <c r="JF30" s="43"/>
      <c r="JG30" s="43"/>
      <c r="JH30" s="43"/>
      <c r="JI30" s="43"/>
      <c r="JJ30" s="43"/>
      <c r="JK30" s="43"/>
      <c r="JL30" s="43"/>
      <c r="JM30" s="43"/>
      <c r="JN30" s="43"/>
      <c r="JO30" s="43"/>
      <c r="JP30" s="43"/>
      <c r="JQ30" s="43"/>
      <c r="JR30" s="43"/>
      <c r="JS30" s="43"/>
      <c r="JT30" s="43"/>
      <c r="JU30" s="43"/>
    </row>
    <row r="31" spans="1:281" s="3" customFormat="1" ht="15">
      <c r="A31" s="57"/>
      <c r="B31" s="135" t="s">
        <v>51</v>
      </c>
      <c r="C31" s="136" t="s">
        <v>45</v>
      </c>
      <c r="D31" s="137"/>
      <c r="E31" s="138" t="s">
        <v>48</v>
      </c>
      <c r="F31" s="138" t="s">
        <v>48</v>
      </c>
      <c r="G31" s="16"/>
      <c r="H31" s="16"/>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c r="IU31" s="43"/>
      <c r="IV31" s="43"/>
      <c r="IW31" s="43"/>
      <c r="IX31" s="43"/>
      <c r="IY31" s="43"/>
      <c r="IZ31" s="43"/>
      <c r="JA31" s="43"/>
      <c r="JB31" s="43"/>
      <c r="JC31" s="43"/>
      <c r="JD31" s="43"/>
      <c r="JE31" s="43"/>
      <c r="JF31" s="43"/>
      <c r="JG31" s="43"/>
      <c r="JH31" s="43"/>
      <c r="JI31" s="43"/>
      <c r="JJ31" s="43"/>
      <c r="JK31" s="43"/>
      <c r="JL31" s="43"/>
      <c r="JM31" s="43"/>
      <c r="JN31" s="43"/>
      <c r="JO31" s="43"/>
      <c r="JP31" s="43"/>
      <c r="JQ31" s="43"/>
      <c r="JR31" s="43"/>
      <c r="JS31" s="43"/>
      <c r="JT31" s="43"/>
      <c r="JU31" s="43"/>
    </row>
    <row r="32" spans="1:281" s="3" customFormat="1" ht="29.65" customHeight="1" thickBot="1">
      <c r="A32" s="57"/>
      <c r="B32" s="139" t="s">
        <v>52</v>
      </c>
      <c r="C32" s="136" t="s">
        <v>45</v>
      </c>
      <c r="D32" s="140"/>
      <c r="E32" s="138" t="s">
        <v>48</v>
      </c>
      <c r="F32" s="138" t="s">
        <v>48</v>
      </c>
      <c r="G32" s="16"/>
      <c r="H32" s="16"/>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c r="IW32" s="43"/>
      <c r="IX32" s="43"/>
      <c r="IY32" s="43"/>
      <c r="IZ32" s="43"/>
      <c r="JA32" s="43"/>
      <c r="JB32" s="43"/>
      <c r="JC32" s="43"/>
      <c r="JD32" s="43"/>
      <c r="JE32" s="43"/>
      <c r="JF32" s="43"/>
      <c r="JG32" s="43"/>
      <c r="JH32" s="43"/>
      <c r="JI32" s="43"/>
      <c r="JJ32" s="43"/>
      <c r="JK32" s="43"/>
      <c r="JL32" s="43"/>
      <c r="JM32" s="43"/>
      <c r="JN32" s="43"/>
      <c r="JO32" s="43"/>
      <c r="JP32" s="43"/>
      <c r="JQ32" s="43"/>
      <c r="JR32" s="43"/>
      <c r="JS32" s="43"/>
      <c r="JT32" s="43"/>
      <c r="JU32" s="43"/>
    </row>
    <row r="33" spans="1:281" s="3" customFormat="1" ht="15">
      <c r="A33" s="57"/>
      <c r="B33" s="139" t="s">
        <v>53</v>
      </c>
      <c r="C33" s="136" t="s">
        <v>45</v>
      </c>
      <c r="D33" s="140"/>
      <c r="E33" s="138" t="s">
        <v>48</v>
      </c>
      <c r="F33" s="138" t="s">
        <v>48</v>
      </c>
      <c r="G33" s="16"/>
      <c r="H33" s="16"/>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c r="IV33" s="43"/>
      <c r="IW33" s="43"/>
      <c r="IX33" s="43"/>
      <c r="IY33" s="43"/>
      <c r="IZ33" s="43"/>
      <c r="JA33" s="43"/>
      <c r="JB33" s="43"/>
      <c r="JC33" s="43"/>
      <c r="JD33" s="43"/>
      <c r="JE33" s="43"/>
      <c r="JF33" s="43"/>
      <c r="JG33" s="43"/>
      <c r="JH33" s="43"/>
      <c r="JI33" s="43"/>
      <c r="JJ33" s="43"/>
      <c r="JK33" s="43"/>
      <c r="JL33" s="43"/>
      <c r="JM33" s="43"/>
      <c r="JN33" s="43"/>
      <c r="JO33" s="43"/>
      <c r="JP33" s="43"/>
      <c r="JQ33" s="43"/>
      <c r="JR33" s="43"/>
      <c r="JS33" s="43"/>
      <c r="JT33" s="43"/>
      <c r="JU33" s="43"/>
    </row>
    <row r="34" spans="1:281" s="3" customFormat="1" ht="15">
      <c r="A34" s="57"/>
      <c r="B34" s="139" t="s">
        <v>54</v>
      </c>
      <c r="C34" s="136" t="s">
        <v>45</v>
      </c>
      <c r="D34" s="140"/>
      <c r="E34" s="138" t="s">
        <v>48</v>
      </c>
      <c r="F34" s="138" t="s">
        <v>48</v>
      </c>
      <c r="G34" s="16"/>
      <c r="H34" s="16"/>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c r="IV34" s="43"/>
      <c r="IW34" s="43"/>
      <c r="IX34" s="43"/>
      <c r="IY34" s="43"/>
      <c r="IZ34" s="43"/>
      <c r="JA34" s="43"/>
      <c r="JB34" s="43"/>
      <c r="JC34" s="43"/>
      <c r="JD34" s="43"/>
      <c r="JE34" s="43"/>
      <c r="JF34" s="43"/>
      <c r="JG34" s="43"/>
      <c r="JH34" s="43"/>
      <c r="JI34" s="43"/>
      <c r="JJ34" s="43"/>
      <c r="JK34" s="43"/>
      <c r="JL34" s="43"/>
      <c r="JM34" s="43"/>
      <c r="JN34" s="43"/>
      <c r="JO34" s="43"/>
      <c r="JP34" s="43"/>
      <c r="JQ34" s="43"/>
      <c r="JR34" s="43"/>
      <c r="JS34" s="43"/>
      <c r="JT34" s="43"/>
      <c r="JU34" s="43"/>
    </row>
    <row r="35" spans="1:281" s="3" customFormat="1" ht="15">
      <c r="A35" s="57"/>
      <c r="B35" s="139" t="s">
        <v>55</v>
      </c>
      <c r="C35" s="136" t="s">
        <v>45</v>
      </c>
      <c r="D35" s="140"/>
      <c r="E35" s="138" t="s">
        <v>48</v>
      </c>
      <c r="F35" s="138" t="s">
        <v>48</v>
      </c>
      <c r="G35" s="16"/>
      <c r="H35" s="16"/>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c r="IU35" s="43"/>
      <c r="IV35" s="43"/>
      <c r="IW35" s="43"/>
      <c r="IX35" s="43"/>
      <c r="IY35" s="43"/>
      <c r="IZ35" s="43"/>
      <c r="JA35" s="43"/>
      <c r="JB35" s="43"/>
      <c r="JC35" s="43"/>
      <c r="JD35" s="43"/>
      <c r="JE35" s="43"/>
      <c r="JF35" s="43"/>
      <c r="JG35" s="43"/>
      <c r="JH35" s="43"/>
      <c r="JI35" s="43"/>
      <c r="JJ35" s="43"/>
      <c r="JK35" s="43"/>
      <c r="JL35" s="43"/>
      <c r="JM35" s="43"/>
      <c r="JN35" s="43"/>
      <c r="JO35" s="43"/>
      <c r="JP35" s="43"/>
      <c r="JQ35" s="43"/>
      <c r="JR35" s="43"/>
      <c r="JS35" s="43"/>
      <c r="JT35" s="43"/>
      <c r="JU35" s="43"/>
    </row>
    <row r="36" spans="1:281" s="3" customFormat="1" ht="15">
      <c r="A36" s="57"/>
      <c r="B36" s="139" t="s">
        <v>56</v>
      </c>
      <c r="C36" s="136" t="s">
        <v>57</v>
      </c>
      <c r="D36" s="140"/>
      <c r="E36" s="138" t="s">
        <v>48</v>
      </c>
      <c r="F36" s="138" t="s">
        <v>48</v>
      </c>
      <c r="G36" s="16"/>
      <c r="H36" s="16"/>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c r="IO36" s="43"/>
      <c r="IP36" s="43"/>
      <c r="IQ36" s="43"/>
      <c r="IR36" s="43"/>
      <c r="IS36" s="43"/>
      <c r="IT36" s="43"/>
      <c r="IU36" s="43"/>
      <c r="IV36" s="43"/>
      <c r="IW36" s="43"/>
      <c r="IX36" s="43"/>
      <c r="IY36" s="43"/>
      <c r="IZ36" s="43"/>
      <c r="JA36" s="43"/>
      <c r="JB36" s="43"/>
      <c r="JC36" s="43"/>
      <c r="JD36" s="43"/>
      <c r="JE36" s="43"/>
      <c r="JF36" s="43"/>
      <c r="JG36" s="43"/>
      <c r="JH36" s="43"/>
      <c r="JI36" s="43"/>
      <c r="JJ36" s="43"/>
      <c r="JK36" s="43"/>
      <c r="JL36" s="43"/>
      <c r="JM36" s="43"/>
      <c r="JN36" s="43"/>
      <c r="JO36" s="43"/>
      <c r="JP36" s="43"/>
      <c r="JQ36" s="43"/>
      <c r="JR36" s="43"/>
      <c r="JS36" s="43"/>
      <c r="JT36" s="43"/>
      <c r="JU36" s="43"/>
    </row>
    <row r="37" spans="1:281" s="3" customFormat="1" ht="15">
      <c r="A37" s="57"/>
      <c r="B37" s="139" t="s">
        <v>42</v>
      </c>
      <c r="C37" s="136" t="s">
        <v>45</v>
      </c>
      <c r="D37" s="140"/>
      <c r="E37" s="138" t="s">
        <v>48</v>
      </c>
      <c r="F37" s="138" t="s">
        <v>48</v>
      </c>
      <c r="G37" s="16"/>
      <c r="H37" s="16"/>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c r="IU37" s="43"/>
      <c r="IV37" s="43"/>
      <c r="IW37" s="43"/>
      <c r="IX37" s="43"/>
      <c r="IY37" s="43"/>
      <c r="IZ37" s="43"/>
      <c r="JA37" s="43"/>
      <c r="JB37" s="43"/>
      <c r="JC37" s="43"/>
      <c r="JD37" s="43"/>
      <c r="JE37" s="43"/>
      <c r="JF37" s="43"/>
      <c r="JG37" s="43"/>
      <c r="JH37" s="43"/>
      <c r="JI37" s="43"/>
      <c r="JJ37" s="43"/>
      <c r="JK37" s="43"/>
      <c r="JL37" s="43"/>
      <c r="JM37" s="43"/>
      <c r="JN37" s="43"/>
      <c r="JO37" s="43"/>
      <c r="JP37" s="43"/>
      <c r="JQ37" s="43"/>
      <c r="JR37" s="43"/>
      <c r="JS37" s="43"/>
      <c r="JT37" s="43"/>
      <c r="JU37" s="43"/>
    </row>
    <row r="38" spans="1:281" s="3" customFormat="1" ht="15">
      <c r="A38" s="57"/>
      <c r="B38" s="139" t="s">
        <v>58</v>
      </c>
      <c r="C38" s="136" t="s">
        <v>45</v>
      </c>
      <c r="D38" s="140"/>
      <c r="E38" s="138" t="s">
        <v>48</v>
      </c>
      <c r="F38" s="138" t="s">
        <v>48</v>
      </c>
      <c r="G38" s="16"/>
      <c r="H38" s="16"/>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c r="IU38" s="43"/>
      <c r="IV38" s="43"/>
      <c r="IW38" s="43"/>
      <c r="IX38" s="43"/>
      <c r="IY38" s="43"/>
      <c r="IZ38" s="43"/>
      <c r="JA38" s="43"/>
      <c r="JB38" s="43"/>
      <c r="JC38" s="43"/>
      <c r="JD38" s="43"/>
      <c r="JE38" s="43"/>
      <c r="JF38" s="43"/>
      <c r="JG38" s="43"/>
      <c r="JH38" s="43"/>
      <c r="JI38" s="43"/>
      <c r="JJ38" s="43"/>
      <c r="JK38" s="43"/>
      <c r="JL38" s="43"/>
      <c r="JM38" s="43"/>
      <c r="JN38" s="43"/>
      <c r="JO38" s="43"/>
      <c r="JP38" s="43"/>
      <c r="JQ38" s="43"/>
      <c r="JR38" s="43"/>
      <c r="JS38" s="43"/>
      <c r="JT38" s="43"/>
      <c r="JU38" s="43"/>
    </row>
    <row r="39" spans="1:281" s="3" customFormat="1" ht="15">
      <c r="A39" s="57"/>
      <c r="B39" s="139" t="s">
        <v>59</v>
      </c>
      <c r="C39" s="136" t="s">
        <v>45</v>
      </c>
      <c r="D39" s="140"/>
      <c r="E39" s="138" t="s">
        <v>48</v>
      </c>
      <c r="F39" s="138" t="s">
        <v>48</v>
      </c>
      <c r="G39" s="16"/>
      <c r="H39" s="16"/>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c r="IU39" s="43"/>
      <c r="IV39" s="43"/>
      <c r="IW39" s="43"/>
      <c r="IX39" s="43"/>
      <c r="IY39" s="43"/>
      <c r="IZ39" s="43"/>
      <c r="JA39" s="43"/>
      <c r="JB39" s="43"/>
      <c r="JC39" s="43"/>
      <c r="JD39" s="43"/>
      <c r="JE39" s="43"/>
      <c r="JF39" s="43"/>
      <c r="JG39" s="43"/>
      <c r="JH39" s="43"/>
      <c r="JI39" s="43"/>
      <c r="JJ39" s="43"/>
      <c r="JK39" s="43"/>
      <c r="JL39" s="43"/>
      <c r="JM39" s="43"/>
      <c r="JN39" s="43"/>
      <c r="JO39" s="43"/>
      <c r="JP39" s="43"/>
      <c r="JQ39" s="43"/>
      <c r="JR39" s="43"/>
      <c r="JS39" s="43"/>
      <c r="JT39" s="43"/>
      <c r="JU39" s="43"/>
    </row>
    <row r="40" spans="1:281" s="3" customFormat="1" ht="30" customHeight="1" thickBot="1">
      <c r="A40" s="57" t="s">
        <v>34</v>
      </c>
      <c r="B40" s="32" t="s">
        <v>60</v>
      </c>
      <c r="C40" s="74"/>
      <c r="D40" s="33"/>
      <c r="E40" s="34"/>
      <c r="F40" s="35"/>
      <c r="G40" s="16"/>
      <c r="H40" s="16" t="str">
        <f t="shared" ca="1" si="176"/>
        <v/>
      </c>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c r="IU40" s="43"/>
      <c r="IV40" s="43"/>
      <c r="IW40" s="43"/>
      <c r="IX40" s="43"/>
      <c r="IY40" s="43"/>
      <c r="IZ40" s="43"/>
      <c r="JA40" s="43"/>
      <c r="JB40" s="43"/>
      <c r="JC40" s="43"/>
      <c r="JD40" s="43"/>
      <c r="JE40" s="43"/>
      <c r="JF40" s="43"/>
      <c r="JG40" s="43"/>
      <c r="JH40" s="43"/>
      <c r="JI40" s="43"/>
      <c r="JJ40" s="43"/>
      <c r="JK40" s="43"/>
      <c r="JL40" s="43"/>
      <c r="JM40" s="43"/>
      <c r="JN40" s="43"/>
      <c r="JO40" s="43"/>
      <c r="JP40" s="43"/>
      <c r="JQ40" s="43"/>
      <c r="JR40" s="43"/>
      <c r="JS40" s="43"/>
      <c r="JT40" s="43"/>
      <c r="JU40" s="43"/>
    </row>
    <row r="41" spans="1:281" s="3" customFormat="1" ht="30" customHeight="1" thickBot="1">
      <c r="A41" s="57"/>
      <c r="B41" s="78" t="s">
        <v>61</v>
      </c>
      <c r="C41" s="92" t="s">
        <v>62</v>
      </c>
      <c r="D41" s="36"/>
      <c r="E41" s="67">
        <v>44820</v>
      </c>
      <c r="F41" s="67">
        <v>44820</v>
      </c>
      <c r="G41" s="16"/>
      <c r="H41" s="16">
        <f t="shared" ca="1" si="176"/>
        <v>1</v>
      </c>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c r="IU41" s="43"/>
      <c r="IV41" s="43"/>
      <c r="IW41" s="43"/>
      <c r="IX41" s="43"/>
      <c r="IY41" s="43"/>
      <c r="IZ41" s="43"/>
      <c r="JA41" s="43"/>
      <c r="JB41" s="43"/>
      <c r="JC41" s="43"/>
      <c r="JD41" s="43"/>
      <c r="JE41" s="43"/>
      <c r="JF41" s="43"/>
      <c r="JG41" s="43"/>
      <c r="JH41" s="43"/>
      <c r="JI41" s="43"/>
      <c r="JJ41" s="43"/>
      <c r="JK41" s="43"/>
      <c r="JL41" s="43"/>
      <c r="JM41" s="43"/>
      <c r="JN41" s="43"/>
      <c r="JO41" s="43"/>
      <c r="JP41" s="43"/>
      <c r="JQ41" s="43"/>
      <c r="JR41" s="43"/>
      <c r="JS41" s="43"/>
      <c r="JT41" s="43"/>
      <c r="JU41" s="43"/>
    </row>
    <row r="42" spans="1:281" s="3" customFormat="1" ht="30" customHeight="1" thickBot="1">
      <c r="A42" s="57"/>
      <c r="B42" s="78" t="s">
        <v>63</v>
      </c>
      <c r="C42" s="92" t="s">
        <v>62</v>
      </c>
      <c r="D42" s="36"/>
      <c r="E42" s="67">
        <v>44855</v>
      </c>
      <c r="F42" s="67">
        <v>44855</v>
      </c>
      <c r="G42" s="16"/>
      <c r="H42" s="16">
        <f t="shared" ca="1" si="176"/>
        <v>1</v>
      </c>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c r="IK42" s="43"/>
      <c r="IL42" s="43"/>
      <c r="IM42" s="43"/>
      <c r="IN42" s="43"/>
      <c r="IO42" s="43"/>
      <c r="IP42" s="43"/>
      <c r="IQ42" s="43"/>
      <c r="IR42" s="43"/>
      <c r="IS42" s="43"/>
      <c r="IT42" s="43"/>
      <c r="IU42" s="43"/>
      <c r="IV42" s="43"/>
      <c r="IW42" s="43"/>
      <c r="IX42" s="43"/>
      <c r="IY42" s="43"/>
      <c r="IZ42" s="43"/>
      <c r="JA42" s="43"/>
      <c r="JB42" s="43"/>
      <c r="JC42" s="43"/>
      <c r="JD42" s="43"/>
      <c r="JE42" s="43"/>
      <c r="JF42" s="43"/>
      <c r="JG42" s="43"/>
      <c r="JH42" s="43"/>
      <c r="JI42" s="43"/>
      <c r="JJ42" s="43"/>
      <c r="JK42" s="43"/>
      <c r="JL42" s="43"/>
      <c r="JM42" s="43"/>
      <c r="JN42" s="43"/>
      <c r="JO42" s="43"/>
      <c r="JP42" s="43"/>
      <c r="JQ42" s="43"/>
      <c r="JR42" s="43"/>
      <c r="JS42" s="43"/>
      <c r="JT42" s="43"/>
      <c r="JU42" s="43"/>
    </row>
    <row r="43" spans="1:281" s="3" customFormat="1" ht="30" customHeight="1" thickBot="1">
      <c r="A43" s="57"/>
      <c r="B43" s="78" t="s">
        <v>64</v>
      </c>
      <c r="C43" s="92" t="s">
        <v>62</v>
      </c>
      <c r="D43" s="36"/>
      <c r="E43" s="67">
        <v>44883</v>
      </c>
      <c r="F43" s="67">
        <v>44883</v>
      </c>
      <c r="G43" s="16"/>
      <c r="H43" s="16">
        <f t="shared" ca="1" si="176"/>
        <v>1</v>
      </c>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c r="HY43" s="43"/>
      <c r="HZ43" s="43"/>
      <c r="IA43" s="43"/>
      <c r="IB43" s="43"/>
      <c r="IC43" s="43"/>
      <c r="ID43" s="43"/>
      <c r="IE43" s="43"/>
      <c r="IF43" s="43"/>
      <c r="IG43" s="43"/>
      <c r="IH43" s="43"/>
      <c r="II43" s="43"/>
      <c r="IJ43" s="43"/>
      <c r="IK43" s="43"/>
      <c r="IL43" s="43"/>
      <c r="IM43" s="43"/>
      <c r="IN43" s="43"/>
      <c r="IO43" s="43"/>
      <c r="IP43" s="43"/>
      <c r="IQ43" s="43"/>
      <c r="IR43" s="43"/>
      <c r="IS43" s="43"/>
      <c r="IT43" s="43"/>
      <c r="IU43" s="43"/>
      <c r="IV43" s="43"/>
      <c r="IW43" s="43"/>
      <c r="IX43" s="43"/>
      <c r="IY43" s="43"/>
      <c r="IZ43" s="43"/>
      <c r="JA43" s="43"/>
      <c r="JB43" s="43"/>
      <c r="JC43" s="43"/>
      <c r="JD43" s="43"/>
      <c r="JE43" s="43"/>
      <c r="JF43" s="43"/>
      <c r="JG43" s="43"/>
      <c r="JH43" s="43"/>
      <c r="JI43" s="43"/>
      <c r="JJ43" s="43"/>
      <c r="JK43" s="43"/>
      <c r="JL43" s="43"/>
      <c r="JM43" s="43"/>
      <c r="JN43" s="43"/>
      <c r="JO43" s="43"/>
      <c r="JP43" s="43"/>
      <c r="JQ43" s="43"/>
      <c r="JR43" s="43"/>
      <c r="JS43" s="43"/>
      <c r="JT43" s="43"/>
      <c r="JU43" s="43"/>
    </row>
    <row r="44" spans="1:281" s="3" customFormat="1" ht="30" customHeight="1" thickBot="1">
      <c r="A44" s="57"/>
      <c r="B44" s="78" t="s">
        <v>65</v>
      </c>
      <c r="C44" s="92" t="s">
        <v>62</v>
      </c>
      <c r="D44" s="36"/>
      <c r="E44" s="67">
        <v>44912</v>
      </c>
      <c r="F44" s="67">
        <v>44912</v>
      </c>
      <c r="G44" s="16"/>
      <c r="H44" s="16">
        <f t="shared" ca="1" si="176"/>
        <v>1</v>
      </c>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c r="HN44" s="43"/>
      <c r="HO44" s="43"/>
      <c r="HP44" s="43"/>
      <c r="HQ44" s="43"/>
      <c r="HR44" s="43"/>
      <c r="HS44" s="43"/>
      <c r="HT44" s="43"/>
      <c r="HU44" s="43"/>
      <c r="HV44" s="43"/>
      <c r="HW44" s="43"/>
      <c r="HX44" s="43"/>
      <c r="HY44" s="43"/>
      <c r="HZ44" s="43"/>
      <c r="IA44" s="43"/>
      <c r="IB44" s="43"/>
      <c r="IC44" s="43"/>
      <c r="ID44" s="43"/>
      <c r="IE44" s="43"/>
      <c r="IF44" s="43"/>
      <c r="IG44" s="43"/>
      <c r="IH44" s="43"/>
      <c r="II44" s="43"/>
      <c r="IJ44" s="43"/>
      <c r="IK44" s="43"/>
      <c r="IL44" s="43"/>
      <c r="IM44" s="43"/>
      <c r="IN44" s="43"/>
      <c r="IO44" s="43"/>
      <c r="IP44" s="43"/>
      <c r="IQ44" s="43"/>
      <c r="IR44" s="43"/>
      <c r="IS44" s="43"/>
      <c r="IT44" s="43"/>
      <c r="IU44" s="43"/>
      <c r="IV44" s="43"/>
      <c r="IW44" s="43"/>
      <c r="IX44" s="43"/>
      <c r="IY44" s="43"/>
      <c r="IZ44" s="43"/>
      <c r="JA44" s="43"/>
      <c r="JB44" s="43"/>
      <c r="JC44" s="43"/>
      <c r="JD44" s="43"/>
      <c r="JE44" s="43"/>
      <c r="JF44" s="43"/>
      <c r="JG44" s="43"/>
      <c r="JH44" s="43"/>
      <c r="JI44" s="43"/>
      <c r="JJ44" s="43"/>
      <c r="JK44" s="43"/>
      <c r="JL44" s="43"/>
      <c r="JM44" s="43"/>
      <c r="JN44" s="43"/>
      <c r="JO44" s="43"/>
      <c r="JP44" s="43"/>
      <c r="JQ44" s="43"/>
      <c r="JR44" s="43"/>
      <c r="JS44" s="43"/>
      <c r="JT44" s="43"/>
      <c r="JU44" s="43"/>
    </row>
    <row r="45" spans="1:281" s="3" customFormat="1" ht="30" customHeight="1" thickBot="1">
      <c r="A45" s="58" t="s">
        <v>16</v>
      </c>
      <c r="B45" s="93" t="s">
        <v>66</v>
      </c>
      <c r="C45" s="94"/>
      <c r="D45" s="95"/>
      <c r="E45" s="96"/>
      <c r="F45" s="97"/>
      <c r="G45" s="16"/>
      <c r="H45" s="16" t="str">
        <f t="shared" ca="1" si="176"/>
        <v/>
      </c>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c r="HN45" s="43"/>
      <c r="HO45" s="43"/>
      <c r="HP45" s="43"/>
      <c r="HQ45" s="43"/>
      <c r="HR45" s="43"/>
      <c r="HS45" s="43"/>
      <c r="HT45" s="43"/>
      <c r="HU45" s="43"/>
      <c r="HV45" s="43"/>
      <c r="HW45" s="43"/>
      <c r="HX45" s="43"/>
      <c r="HY45" s="43"/>
      <c r="HZ45" s="43"/>
      <c r="IA45" s="43"/>
      <c r="IB45" s="43"/>
      <c r="IC45" s="43"/>
      <c r="ID45" s="43"/>
      <c r="IE45" s="43"/>
      <c r="IF45" s="43"/>
      <c r="IG45" s="43"/>
      <c r="IH45" s="43"/>
      <c r="II45" s="43"/>
      <c r="IJ45" s="43"/>
      <c r="IK45" s="43"/>
      <c r="IL45" s="43"/>
      <c r="IM45" s="43"/>
      <c r="IN45" s="43"/>
      <c r="IO45" s="43"/>
      <c r="IP45" s="43"/>
      <c r="IQ45" s="43"/>
      <c r="IR45" s="43"/>
      <c r="IS45" s="43"/>
      <c r="IT45" s="43"/>
      <c r="IU45" s="43"/>
      <c r="IV45" s="43"/>
      <c r="IW45" s="43"/>
      <c r="IX45" s="43"/>
      <c r="IY45" s="43"/>
      <c r="IZ45" s="43"/>
      <c r="JA45" s="43"/>
      <c r="JB45" s="43"/>
      <c r="JC45" s="43"/>
      <c r="JD45" s="43"/>
      <c r="JE45" s="43"/>
      <c r="JF45" s="43"/>
      <c r="JG45" s="43"/>
      <c r="JH45" s="43"/>
      <c r="JI45" s="43"/>
      <c r="JJ45" s="43"/>
      <c r="JK45" s="43"/>
      <c r="JL45" s="43"/>
      <c r="JM45" s="43"/>
      <c r="JN45" s="43"/>
      <c r="JO45" s="43"/>
      <c r="JP45" s="43"/>
      <c r="JQ45" s="43"/>
      <c r="JR45" s="43"/>
      <c r="JS45" s="43"/>
      <c r="JT45" s="43"/>
      <c r="JU45" s="43"/>
    </row>
    <row r="46" spans="1:281" s="3" customFormat="1" ht="30" customHeight="1" thickBot="1">
      <c r="A46" s="58" t="s">
        <v>18</v>
      </c>
      <c r="B46" s="98" t="s">
        <v>61</v>
      </c>
      <c r="C46" s="103" t="s">
        <v>67</v>
      </c>
      <c r="D46" s="99">
        <v>0.5</v>
      </c>
      <c r="E46" s="100">
        <v>44802</v>
      </c>
      <c r="F46" s="100">
        <f>E46+20</f>
        <v>44822</v>
      </c>
      <c r="G46" s="16"/>
      <c r="H46" s="16">
        <f t="shared" ca="1" si="176"/>
        <v>21</v>
      </c>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c r="GM46" s="43"/>
      <c r="GN46" s="43"/>
      <c r="GO46" s="43"/>
      <c r="GP46" s="43"/>
      <c r="GQ46" s="43"/>
      <c r="GR46" s="43"/>
      <c r="GS46" s="43"/>
      <c r="GT46" s="43"/>
      <c r="GU46" s="43"/>
      <c r="GV46" s="43"/>
      <c r="GW46" s="43"/>
      <c r="GX46" s="43"/>
      <c r="GY46" s="43"/>
      <c r="GZ46" s="43"/>
      <c r="HA46" s="43"/>
      <c r="HB46" s="43"/>
      <c r="HC46" s="43"/>
      <c r="HD46" s="43"/>
      <c r="HE46" s="43"/>
      <c r="HF46" s="43"/>
      <c r="HG46" s="43"/>
      <c r="HH46" s="43"/>
      <c r="HI46" s="43"/>
      <c r="HJ46" s="43"/>
      <c r="HK46" s="43"/>
      <c r="HL46" s="43"/>
      <c r="HM46" s="43"/>
      <c r="HN46" s="43"/>
      <c r="HO46" s="43"/>
      <c r="HP46" s="43"/>
      <c r="HQ46" s="43"/>
      <c r="HR46" s="43"/>
      <c r="HS46" s="43"/>
      <c r="HT46" s="43"/>
      <c r="HU46" s="43"/>
      <c r="HV46" s="43"/>
      <c r="HW46" s="43"/>
      <c r="HX46" s="43"/>
      <c r="HY46" s="43"/>
      <c r="HZ46" s="43"/>
      <c r="IA46" s="43"/>
      <c r="IB46" s="43"/>
      <c r="IC46" s="43"/>
      <c r="ID46" s="43"/>
      <c r="IE46" s="43"/>
      <c r="IF46" s="43"/>
      <c r="IG46" s="43"/>
      <c r="IH46" s="43"/>
      <c r="II46" s="43"/>
      <c r="IJ46" s="43"/>
      <c r="IK46" s="43"/>
      <c r="IL46" s="43"/>
      <c r="IM46" s="43"/>
      <c r="IN46" s="43"/>
      <c r="IO46" s="43"/>
      <c r="IP46" s="43"/>
      <c r="IQ46" s="43"/>
      <c r="IR46" s="43"/>
      <c r="IS46" s="43"/>
      <c r="IT46" s="43"/>
      <c r="IU46" s="43"/>
      <c r="IV46" s="43"/>
      <c r="IW46" s="43"/>
      <c r="IX46" s="43"/>
      <c r="IY46" s="43"/>
      <c r="IZ46" s="43"/>
      <c r="JA46" s="43"/>
      <c r="JB46" s="43"/>
      <c r="JC46" s="43"/>
      <c r="JD46" s="43"/>
      <c r="JE46" s="43"/>
      <c r="JF46" s="43"/>
      <c r="JG46" s="43"/>
      <c r="JH46" s="43"/>
      <c r="JI46" s="43"/>
      <c r="JJ46" s="43"/>
      <c r="JK46" s="43"/>
      <c r="JL46" s="43"/>
      <c r="JM46" s="43"/>
      <c r="JN46" s="43"/>
      <c r="JO46" s="43"/>
      <c r="JP46" s="43"/>
      <c r="JQ46" s="43"/>
      <c r="JR46" s="43"/>
      <c r="JS46" s="43"/>
      <c r="JT46" s="43"/>
      <c r="JU46" s="43"/>
    </row>
    <row r="47" spans="1:281" s="3" customFormat="1" ht="30" customHeight="1" thickBot="1">
      <c r="A47" s="58" t="s">
        <v>21</v>
      </c>
      <c r="B47" s="98" t="s">
        <v>65</v>
      </c>
      <c r="C47" s="103" t="s">
        <v>68</v>
      </c>
      <c r="D47" s="99">
        <v>0.6</v>
      </c>
      <c r="E47" s="100">
        <v>44900</v>
      </c>
      <c r="F47" s="100">
        <f>E47+17</f>
        <v>44917</v>
      </c>
      <c r="G47" s="16"/>
      <c r="H47" s="16">
        <f t="shared" ca="1" si="176"/>
        <v>18</v>
      </c>
      <c r="I47" s="43"/>
      <c r="J47" s="43"/>
      <c r="K47" s="43"/>
      <c r="L47" s="43"/>
      <c r="M47" s="43"/>
      <c r="N47" s="43"/>
      <c r="O47" s="43"/>
      <c r="P47" s="43"/>
      <c r="Q47" s="43"/>
      <c r="R47" s="43"/>
      <c r="S47" s="43"/>
      <c r="T47" s="43"/>
      <c r="U47" s="44"/>
      <c r="V47" s="44"/>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c r="FX47" s="43"/>
      <c r="FY47" s="43"/>
      <c r="FZ47" s="43"/>
      <c r="GA47" s="43"/>
      <c r="GB47" s="43"/>
      <c r="GC47" s="43"/>
      <c r="GD47" s="43"/>
      <c r="GE47" s="43"/>
      <c r="GF47" s="43"/>
      <c r="GG47" s="43"/>
      <c r="GH47" s="43"/>
      <c r="GI47" s="43"/>
      <c r="GJ47" s="43"/>
      <c r="GK47" s="43"/>
      <c r="GL47" s="43"/>
      <c r="GM47" s="43"/>
      <c r="GN47" s="43"/>
      <c r="GO47" s="43"/>
      <c r="GP47" s="43"/>
      <c r="GQ47" s="43"/>
      <c r="GR47" s="43"/>
      <c r="GS47" s="43"/>
      <c r="GT47" s="43"/>
      <c r="GU47" s="43"/>
      <c r="GV47" s="43"/>
      <c r="GW47" s="43"/>
      <c r="GX47" s="43"/>
      <c r="GY47" s="43"/>
      <c r="GZ47" s="43"/>
      <c r="HA47" s="43"/>
      <c r="HB47" s="43"/>
      <c r="HC47" s="43"/>
      <c r="HD47" s="43"/>
      <c r="HE47" s="43"/>
      <c r="HF47" s="43"/>
      <c r="HG47" s="43"/>
      <c r="HH47" s="43"/>
      <c r="HI47" s="43"/>
      <c r="HJ47" s="43"/>
      <c r="HK47" s="43"/>
      <c r="HL47" s="43"/>
      <c r="HM47" s="43"/>
      <c r="HN47" s="43"/>
      <c r="HO47" s="43"/>
      <c r="HP47" s="43"/>
      <c r="HQ47" s="43"/>
      <c r="HR47" s="43"/>
      <c r="HS47" s="43"/>
      <c r="HT47" s="43"/>
      <c r="HU47" s="43"/>
      <c r="HV47" s="43"/>
      <c r="HW47" s="43"/>
      <c r="HX47" s="43"/>
      <c r="HY47" s="43"/>
      <c r="HZ47" s="43"/>
      <c r="IA47" s="43"/>
      <c r="IB47" s="43"/>
      <c r="IC47" s="43"/>
      <c r="ID47" s="43"/>
      <c r="IE47" s="43"/>
      <c r="IF47" s="43"/>
      <c r="IG47" s="43"/>
      <c r="IH47" s="43"/>
      <c r="II47" s="43"/>
      <c r="IJ47" s="43"/>
      <c r="IK47" s="43"/>
      <c r="IL47" s="43"/>
      <c r="IM47" s="43"/>
      <c r="IN47" s="43"/>
      <c r="IO47" s="43"/>
      <c r="IP47" s="43"/>
      <c r="IQ47" s="43"/>
      <c r="IR47" s="43"/>
      <c r="IS47" s="43"/>
      <c r="IT47" s="43"/>
      <c r="IU47" s="43"/>
      <c r="IV47" s="43"/>
      <c r="IW47" s="43"/>
      <c r="IX47" s="43"/>
      <c r="IY47" s="43"/>
      <c r="IZ47" s="43"/>
      <c r="JA47" s="43"/>
      <c r="JB47" s="43"/>
      <c r="JC47" s="43"/>
      <c r="JD47" s="43"/>
      <c r="JE47" s="43"/>
      <c r="JF47" s="43"/>
      <c r="JG47" s="43"/>
      <c r="JH47" s="43"/>
      <c r="JI47" s="43"/>
      <c r="JJ47" s="43"/>
      <c r="JK47" s="43"/>
      <c r="JL47" s="43"/>
      <c r="JM47" s="43"/>
      <c r="JN47" s="43"/>
      <c r="JO47" s="43"/>
      <c r="JP47" s="43"/>
      <c r="JQ47" s="43"/>
      <c r="JR47" s="43"/>
      <c r="JS47" s="43"/>
      <c r="JT47" s="43"/>
      <c r="JU47" s="43"/>
    </row>
    <row r="48" spans="1:281" s="3" customFormat="1" ht="30" customHeight="1" thickBot="1">
      <c r="A48" s="58"/>
      <c r="B48" s="98" t="s">
        <v>69</v>
      </c>
      <c r="C48" s="103" t="s">
        <v>67</v>
      </c>
      <c r="D48" s="99"/>
      <c r="E48" s="100">
        <v>44991</v>
      </c>
      <c r="F48" s="100">
        <f>E48+18</f>
        <v>45009</v>
      </c>
      <c r="G48" s="16"/>
      <c r="H48" s="16"/>
      <c r="I48" s="43"/>
      <c r="J48" s="43"/>
      <c r="K48" s="43"/>
      <c r="L48" s="43"/>
      <c r="M48" s="43"/>
      <c r="N48" s="43"/>
      <c r="O48" s="43"/>
      <c r="P48" s="43"/>
      <c r="Q48" s="43"/>
      <c r="R48" s="43"/>
      <c r="S48" s="43"/>
      <c r="T48" s="43"/>
      <c r="U48" s="44"/>
      <c r="V48" s="44"/>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c r="GZ48" s="43"/>
      <c r="HA48" s="43"/>
      <c r="HB48" s="43"/>
      <c r="HC48" s="43"/>
      <c r="HD48" s="43"/>
      <c r="HE48" s="43"/>
      <c r="HF48" s="43"/>
      <c r="HG48" s="43"/>
      <c r="HH48" s="43"/>
      <c r="HI48" s="43"/>
      <c r="HJ48" s="43"/>
      <c r="HK48" s="43"/>
      <c r="HL48" s="43"/>
      <c r="HM48" s="43"/>
      <c r="HN48" s="43"/>
      <c r="HO48" s="43"/>
      <c r="HP48" s="43"/>
      <c r="HQ48" s="43"/>
      <c r="HR48" s="43"/>
      <c r="HS48" s="43"/>
      <c r="HT48" s="43"/>
      <c r="HU48" s="43"/>
      <c r="HV48" s="43"/>
      <c r="HW48" s="43"/>
      <c r="HX48" s="43"/>
      <c r="HY48" s="43"/>
      <c r="HZ48" s="43"/>
      <c r="IA48" s="43"/>
      <c r="IB48" s="43"/>
      <c r="IC48" s="43"/>
      <c r="ID48" s="43"/>
      <c r="IE48" s="43"/>
      <c r="IF48" s="43"/>
      <c r="IG48" s="43"/>
      <c r="IH48" s="43"/>
      <c r="II48" s="43"/>
      <c r="IJ48" s="43"/>
      <c r="IK48" s="43"/>
      <c r="IL48" s="43"/>
      <c r="IM48" s="43"/>
      <c r="IN48" s="43"/>
      <c r="IO48" s="43"/>
      <c r="IP48" s="43"/>
      <c r="IQ48" s="43"/>
      <c r="IR48" s="43"/>
      <c r="IS48" s="43"/>
      <c r="IT48" s="43"/>
      <c r="IU48" s="43"/>
      <c r="IV48" s="43"/>
      <c r="IW48" s="43"/>
      <c r="IX48" s="43"/>
      <c r="IY48" s="43"/>
      <c r="IZ48" s="43"/>
      <c r="JA48" s="43"/>
      <c r="JB48" s="43"/>
      <c r="JC48" s="43"/>
      <c r="JD48" s="43"/>
      <c r="JE48" s="43"/>
      <c r="JF48" s="43"/>
      <c r="JG48" s="43"/>
      <c r="JH48" s="43"/>
      <c r="JI48" s="43"/>
      <c r="JJ48" s="43"/>
      <c r="JK48" s="43"/>
      <c r="JL48" s="43"/>
      <c r="JM48" s="43"/>
      <c r="JN48" s="43"/>
      <c r="JO48" s="43"/>
      <c r="JP48" s="43"/>
      <c r="JQ48" s="43"/>
      <c r="JR48" s="43"/>
      <c r="JS48" s="43"/>
      <c r="JT48" s="43"/>
      <c r="JU48" s="43"/>
    </row>
    <row r="49" spans="1:281" s="3" customFormat="1" ht="30" customHeight="1" thickBot="1">
      <c r="A49" s="57"/>
      <c r="B49" s="101" t="s">
        <v>70</v>
      </c>
      <c r="C49" s="103" t="s">
        <v>67</v>
      </c>
      <c r="D49" s="99"/>
      <c r="E49" s="100">
        <v>45089</v>
      </c>
      <c r="F49" s="100">
        <f>E49+18</f>
        <v>45107</v>
      </c>
      <c r="G49" s="16"/>
      <c r="H49" s="16"/>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c r="GZ49" s="43"/>
      <c r="HA49" s="43"/>
      <c r="HB49" s="43"/>
      <c r="HC49" s="43"/>
      <c r="HD49" s="43"/>
      <c r="HE49" s="43"/>
      <c r="HF49" s="43"/>
      <c r="HG49" s="43"/>
      <c r="HH49" s="43"/>
      <c r="HI49" s="43"/>
      <c r="HJ49" s="43"/>
      <c r="HK49" s="43"/>
      <c r="HL49" s="43"/>
      <c r="HM49" s="43"/>
      <c r="HN49" s="43"/>
      <c r="HO49" s="43"/>
      <c r="HP49" s="43"/>
      <c r="HQ49" s="43"/>
      <c r="HR49" s="43"/>
      <c r="HS49" s="43"/>
      <c r="HT49" s="43"/>
      <c r="HU49" s="43"/>
      <c r="HV49" s="43"/>
      <c r="HW49" s="43"/>
      <c r="HX49" s="43"/>
      <c r="HY49" s="43"/>
      <c r="HZ49" s="43"/>
      <c r="IA49" s="43"/>
      <c r="IB49" s="43"/>
      <c r="IC49" s="43"/>
      <c r="ID49" s="43"/>
      <c r="IE49" s="43"/>
      <c r="IF49" s="43"/>
      <c r="IG49" s="43"/>
      <c r="IH49" s="43"/>
      <c r="II49" s="43"/>
      <c r="IJ49" s="43"/>
      <c r="IK49" s="43"/>
      <c r="IL49" s="43"/>
      <c r="IM49" s="43"/>
      <c r="IN49" s="43"/>
      <c r="IO49" s="43"/>
      <c r="IP49" s="43"/>
      <c r="IQ49" s="43"/>
      <c r="IR49" s="43"/>
      <c r="IS49" s="43"/>
      <c r="IT49" s="43"/>
      <c r="IU49" s="43"/>
      <c r="IV49" s="43"/>
      <c r="IW49" s="43"/>
      <c r="IX49" s="43"/>
      <c r="IY49" s="43"/>
      <c r="IZ49" s="43"/>
      <c r="JA49" s="43"/>
      <c r="JB49" s="43"/>
      <c r="JC49" s="43"/>
      <c r="JD49" s="43"/>
      <c r="JE49" s="43"/>
      <c r="JF49" s="43"/>
      <c r="JG49" s="43"/>
      <c r="JH49" s="43"/>
      <c r="JI49" s="43"/>
      <c r="JJ49" s="43"/>
      <c r="JK49" s="43"/>
      <c r="JL49" s="43"/>
      <c r="JM49" s="43"/>
      <c r="JN49" s="43"/>
      <c r="JO49" s="43"/>
      <c r="JP49" s="43"/>
      <c r="JQ49" s="43"/>
      <c r="JR49" s="43"/>
      <c r="JS49" s="43"/>
      <c r="JT49" s="43"/>
      <c r="JU49" s="43"/>
    </row>
    <row r="50" spans="1:281" s="3" customFormat="1" ht="30" customHeight="1" thickBot="1">
      <c r="A50" s="57"/>
      <c r="B50" s="104" t="s">
        <v>71</v>
      </c>
      <c r="C50" s="105"/>
      <c r="D50" s="106"/>
      <c r="E50" s="107"/>
      <c r="F50" s="108"/>
      <c r="G50" s="16"/>
      <c r="H50" s="16"/>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c r="GZ50" s="43"/>
      <c r="HA50" s="43"/>
      <c r="HB50" s="43"/>
      <c r="HC50" s="43"/>
      <c r="HD50" s="43"/>
      <c r="HE50" s="43"/>
      <c r="HF50" s="43"/>
      <c r="HG50" s="43"/>
      <c r="HH50" s="43"/>
      <c r="HI50" s="43"/>
      <c r="HJ50" s="43"/>
      <c r="HK50" s="43"/>
      <c r="HL50" s="43"/>
      <c r="HM50" s="43"/>
      <c r="HN50" s="43"/>
      <c r="HO50" s="43"/>
      <c r="HP50" s="43"/>
      <c r="HQ50" s="43"/>
      <c r="HR50" s="43"/>
      <c r="HS50" s="43"/>
      <c r="HT50" s="43"/>
      <c r="HU50" s="43"/>
      <c r="HV50" s="43"/>
      <c r="HW50" s="43"/>
      <c r="HX50" s="43"/>
      <c r="HY50" s="43"/>
      <c r="HZ50" s="43"/>
      <c r="IA50" s="43"/>
      <c r="IB50" s="43"/>
      <c r="IC50" s="43"/>
      <c r="ID50" s="43"/>
      <c r="IE50" s="43"/>
      <c r="IF50" s="43"/>
      <c r="IG50" s="43"/>
      <c r="IH50" s="43"/>
      <c r="II50" s="43"/>
      <c r="IJ50" s="43"/>
      <c r="IK50" s="43"/>
      <c r="IL50" s="43"/>
      <c r="IM50" s="43"/>
      <c r="IN50" s="43"/>
      <c r="IO50" s="43"/>
      <c r="IP50" s="43"/>
      <c r="IQ50" s="43"/>
      <c r="IR50" s="43"/>
      <c r="IS50" s="43"/>
      <c r="IT50" s="43"/>
      <c r="IU50" s="43"/>
      <c r="IV50" s="43"/>
      <c r="IW50" s="43"/>
      <c r="IX50" s="43"/>
      <c r="IY50" s="43"/>
      <c r="IZ50" s="43"/>
      <c r="JA50" s="43"/>
      <c r="JB50" s="43"/>
      <c r="JC50" s="43"/>
      <c r="JD50" s="43"/>
      <c r="JE50" s="43"/>
      <c r="JF50" s="43"/>
      <c r="JG50" s="43"/>
      <c r="JH50" s="43"/>
      <c r="JI50" s="43"/>
      <c r="JJ50" s="43"/>
      <c r="JK50" s="43"/>
      <c r="JL50" s="43"/>
      <c r="JM50" s="43"/>
      <c r="JN50" s="43"/>
      <c r="JO50" s="43"/>
      <c r="JP50" s="43"/>
      <c r="JQ50" s="43"/>
      <c r="JR50" s="43"/>
      <c r="JS50" s="43"/>
      <c r="JT50" s="43"/>
      <c r="JU50" s="43"/>
    </row>
    <row r="51" spans="1:281" s="3" customFormat="1" ht="30" customHeight="1" thickBot="1">
      <c r="A51" s="57"/>
      <c r="B51" s="109" t="s">
        <v>63</v>
      </c>
      <c r="C51" s="110" t="s">
        <v>72</v>
      </c>
      <c r="D51" s="111">
        <v>0.5</v>
      </c>
      <c r="E51" s="112">
        <v>44848</v>
      </c>
      <c r="F51" s="112">
        <v>44848</v>
      </c>
      <c r="G51" s="16"/>
      <c r="H51" s="16"/>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c r="ID51" s="43"/>
      <c r="IE51" s="43"/>
      <c r="IF51" s="43"/>
      <c r="IG51" s="43"/>
      <c r="IH51" s="43"/>
      <c r="II51" s="43"/>
      <c r="IJ51" s="43"/>
      <c r="IK51" s="43"/>
      <c r="IL51" s="43"/>
      <c r="IM51" s="43"/>
      <c r="IN51" s="43"/>
      <c r="IO51" s="43"/>
      <c r="IP51" s="43"/>
      <c r="IQ51" s="43"/>
      <c r="IR51" s="43"/>
      <c r="IS51" s="43"/>
      <c r="IT51" s="43"/>
      <c r="IU51" s="43"/>
      <c r="IV51" s="43"/>
      <c r="IW51" s="43"/>
      <c r="IX51" s="43"/>
      <c r="IY51" s="43"/>
      <c r="IZ51" s="43"/>
      <c r="JA51" s="43"/>
      <c r="JB51" s="43"/>
      <c r="JC51" s="43"/>
      <c r="JD51" s="43"/>
      <c r="JE51" s="43"/>
      <c r="JF51" s="43"/>
      <c r="JG51" s="43"/>
      <c r="JH51" s="43"/>
      <c r="JI51" s="43"/>
      <c r="JJ51" s="43"/>
      <c r="JK51" s="43"/>
      <c r="JL51" s="43"/>
      <c r="JM51" s="43"/>
      <c r="JN51" s="43"/>
      <c r="JO51" s="43"/>
      <c r="JP51" s="43"/>
      <c r="JQ51" s="43"/>
      <c r="JR51" s="43"/>
      <c r="JS51" s="43"/>
      <c r="JT51" s="43"/>
      <c r="JU51" s="43"/>
    </row>
    <row r="52" spans="1:281" s="3" customFormat="1" ht="30" customHeight="1" thickBot="1">
      <c r="A52" s="57"/>
      <c r="B52" s="109" t="s">
        <v>73</v>
      </c>
      <c r="C52" s="110" t="s">
        <v>72</v>
      </c>
      <c r="D52" s="111">
        <v>0.5</v>
      </c>
      <c r="E52" s="112">
        <v>44939</v>
      </c>
      <c r="F52" s="112">
        <f>E52</f>
        <v>44939</v>
      </c>
      <c r="G52" s="16"/>
      <c r="H52" s="16"/>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c r="GZ52" s="43"/>
      <c r="HA52" s="43"/>
      <c r="HB52" s="43"/>
      <c r="HC52" s="43"/>
      <c r="HD52" s="43"/>
      <c r="HE52" s="43"/>
      <c r="HF52" s="43"/>
      <c r="HG52" s="43"/>
      <c r="HH52" s="43"/>
      <c r="HI52" s="43"/>
      <c r="HJ52" s="43"/>
      <c r="HK52" s="43"/>
      <c r="HL52" s="43"/>
      <c r="HM52" s="43"/>
      <c r="HN52" s="43"/>
      <c r="HO52" s="43"/>
      <c r="HP52" s="43"/>
      <c r="HQ52" s="43"/>
      <c r="HR52" s="43"/>
      <c r="HS52" s="43"/>
      <c r="HT52" s="43"/>
      <c r="HU52" s="43"/>
      <c r="HV52" s="43"/>
      <c r="HW52" s="43"/>
      <c r="HX52" s="43"/>
      <c r="HY52" s="43"/>
      <c r="HZ52" s="43"/>
      <c r="IA52" s="43"/>
      <c r="IB52" s="43"/>
      <c r="IC52" s="43"/>
      <c r="ID52" s="43"/>
      <c r="IE52" s="43"/>
      <c r="IF52" s="43"/>
      <c r="IG52" s="43"/>
      <c r="IH52" s="43"/>
      <c r="II52" s="43"/>
      <c r="IJ52" s="43"/>
      <c r="IK52" s="43"/>
      <c r="IL52" s="43"/>
      <c r="IM52" s="43"/>
      <c r="IN52" s="43"/>
      <c r="IO52" s="43"/>
      <c r="IP52" s="43"/>
      <c r="IQ52" s="43"/>
      <c r="IR52" s="43"/>
      <c r="IS52" s="43"/>
      <c r="IT52" s="43"/>
      <c r="IU52" s="43"/>
      <c r="IV52" s="43"/>
      <c r="IW52" s="43"/>
      <c r="IX52" s="43"/>
      <c r="IY52" s="43"/>
      <c r="IZ52" s="43"/>
      <c r="JA52" s="43"/>
      <c r="JB52" s="43"/>
      <c r="JC52" s="43"/>
      <c r="JD52" s="43"/>
      <c r="JE52" s="43"/>
      <c r="JF52" s="43"/>
      <c r="JG52" s="43"/>
      <c r="JH52" s="43"/>
      <c r="JI52" s="43"/>
      <c r="JJ52" s="43"/>
      <c r="JK52" s="43"/>
      <c r="JL52" s="43"/>
      <c r="JM52" s="43"/>
      <c r="JN52" s="43"/>
      <c r="JO52" s="43"/>
      <c r="JP52" s="43"/>
      <c r="JQ52" s="43"/>
      <c r="JR52" s="43"/>
      <c r="JS52" s="43"/>
      <c r="JT52" s="43"/>
      <c r="JU52" s="43"/>
    </row>
    <row r="53" spans="1:281" s="3" customFormat="1" ht="30" customHeight="1" thickBot="1">
      <c r="A53" s="57"/>
      <c r="B53" s="109" t="s">
        <v>74</v>
      </c>
      <c r="C53" s="110" t="s">
        <v>72</v>
      </c>
      <c r="D53" s="111"/>
      <c r="E53" s="112">
        <v>45030</v>
      </c>
      <c r="F53" s="112">
        <v>45030</v>
      </c>
      <c r="G53" s="16"/>
      <c r="H53" s="16"/>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c r="GZ53" s="43"/>
      <c r="HA53" s="43"/>
      <c r="HB53" s="43"/>
      <c r="HC53" s="43"/>
      <c r="HD53" s="43"/>
      <c r="HE53" s="43"/>
      <c r="HF53" s="43"/>
      <c r="HG53" s="43"/>
      <c r="HH53" s="43"/>
      <c r="HI53" s="43"/>
      <c r="HJ53" s="43"/>
      <c r="HK53" s="43"/>
      <c r="HL53" s="43"/>
      <c r="HM53" s="43"/>
      <c r="HN53" s="43"/>
      <c r="HO53" s="43"/>
      <c r="HP53" s="43"/>
      <c r="HQ53" s="43"/>
      <c r="HR53" s="43"/>
      <c r="HS53" s="43"/>
      <c r="HT53" s="43"/>
      <c r="HU53" s="43"/>
      <c r="HV53" s="43"/>
      <c r="HW53" s="43"/>
      <c r="HX53" s="43"/>
      <c r="HY53" s="43"/>
      <c r="HZ53" s="43"/>
      <c r="IA53" s="43"/>
      <c r="IB53" s="43"/>
      <c r="IC53" s="43"/>
      <c r="ID53" s="43"/>
      <c r="IE53" s="43"/>
      <c r="IF53" s="43"/>
      <c r="IG53" s="43"/>
      <c r="IH53" s="43"/>
      <c r="II53" s="43"/>
      <c r="IJ53" s="43"/>
      <c r="IK53" s="43"/>
      <c r="IL53" s="43"/>
      <c r="IM53" s="43"/>
      <c r="IN53" s="43"/>
      <c r="IO53" s="43"/>
      <c r="IP53" s="43"/>
      <c r="IQ53" s="43"/>
      <c r="IR53" s="43"/>
      <c r="IS53" s="43"/>
      <c r="IT53" s="43"/>
      <c r="IU53" s="43"/>
      <c r="IV53" s="43"/>
      <c r="IW53" s="43"/>
      <c r="IX53" s="43"/>
      <c r="IY53" s="43"/>
      <c r="IZ53" s="43"/>
      <c r="JA53" s="43"/>
      <c r="JB53" s="43"/>
      <c r="JC53" s="43"/>
      <c r="JD53" s="43"/>
      <c r="JE53" s="43"/>
      <c r="JF53" s="43"/>
      <c r="JG53" s="43"/>
      <c r="JH53" s="43"/>
      <c r="JI53" s="43"/>
      <c r="JJ53" s="43"/>
      <c r="JK53" s="43"/>
      <c r="JL53" s="43"/>
      <c r="JM53" s="43"/>
      <c r="JN53" s="43"/>
      <c r="JO53" s="43"/>
      <c r="JP53" s="43"/>
      <c r="JQ53" s="43"/>
      <c r="JR53" s="43"/>
      <c r="JS53" s="43"/>
      <c r="JT53" s="43"/>
      <c r="JU53" s="43"/>
    </row>
    <row r="54" spans="1:281" s="3" customFormat="1" ht="30" customHeight="1" thickBot="1">
      <c r="A54" s="57"/>
      <c r="B54" s="109" t="s">
        <v>75</v>
      </c>
      <c r="C54" s="110" t="s">
        <v>72</v>
      </c>
      <c r="D54" s="111"/>
      <c r="E54" s="112">
        <v>45121</v>
      </c>
      <c r="F54" s="112">
        <v>45121</v>
      </c>
      <c r="G54" s="16"/>
      <c r="H54" s="16"/>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3"/>
      <c r="HC54" s="43"/>
      <c r="HD54" s="43"/>
      <c r="HE54" s="43"/>
      <c r="HF54" s="43"/>
      <c r="HG54" s="43"/>
      <c r="HH54" s="43"/>
      <c r="HI54" s="43"/>
      <c r="HJ54" s="43"/>
      <c r="HK54" s="43"/>
      <c r="HL54" s="43"/>
      <c r="HM54" s="43"/>
      <c r="HN54" s="43"/>
      <c r="HO54" s="43"/>
      <c r="HP54" s="43"/>
      <c r="HQ54" s="43"/>
      <c r="HR54" s="43"/>
      <c r="HS54" s="43"/>
      <c r="HT54" s="43"/>
      <c r="HU54" s="43"/>
      <c r="HV54" s="43"/>
      <c r="HW54" s="43"/>
      <c r="HX54" s="43"/>
      <c r="HY54" s="43"/>
      <c r="HZ54" s="43"/>
      <c r="IA54" s="43"/>
      <c r="IB54" s="43"/>
      <c r="IC54" s="43"/>
      <c r="ID54" s="43"/>
      <c r="IE54" s="43"/>
      <c r="IF54" s="43"/>
      <c r="IG54" s="43"/>
      <c r="IH54" s="43"/>
      <c r="II54" s="43"/>
      <c r="IJ54" s="43"/>
      <c r="IK54" s="43"/>
      <c r="IL54" s="43"/>
      <c r="IM54" s="43"/>
      <c r="IN54" s="43"/>
      <c r="IO54" s="43"/>
      <c r="IP54" s="43"/>
      <c r="IQ54" s="43"/>
      <c r="IR54" s="43"/>
      <c r="IS54" s="43"/>
      <c r="IT54" s="43"/>
      <c r="IU54" s="43"/>
      <c r="IV54" s="43"/>
      <c r="IW54" s="43"/>
      <c r="IX54" s="43"/>
      <c r="IY54" s="43"/>
      <c r="IZ54" s="43"/>
      <c r="JA54" s="43"/>
      <c r="JB54" s="43"/>
      <c r="JC54" s="43"/>
      <c r="JD54" s="43"/>
      <c r="JE54" s="43"/>
      <c r="JF54" s="43"/>
      <c r="JG54" s="43"/>
      <c r="JH54" s="43"/>
      <c r="JI54" s="43"/>
      <c r="JJ54" s="43"/>
      <c r="JK54" s="43"/>
      <c r="JL54" s="43"/>
      <c r="JM54" s="43"/>
      <c r="JN54" s="43"/>
      <c r="JO54" s="43"/>
      <c r="JP54" s="43"/>
      <c r="JQ54" s="43"/>
      <c r="JR54" s="43"/>
      <c r="JS54" s="43"/>
      <c r="JT54" s="43"/>
      <c r="JU54" s="43"/>
    </row>
    <row r="55" spans="1:281" s="3" customFormat="1" ht="30" customHeight="1" thickBot="1">
      <c r="A55" s="58" t="s">
        <v>76</v>
      </c>
      <c r="B55" s="37" t="s">
        <v>77</v>
      </c>
      <c r="C55" s="38"/>
      <c r="D55" s="39"/>
      <c r="E55" s="40"/>
      <c r="F55" s="41"/>
      <c r="G55" s="42"/>
      <c r="H55" s="42" t="str">
        <f t="shared" ca="1" si="176"/>
        <v/>
      </c>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c r="FT55" s="45"/>
      <c r="FU55" s="45"/>
      <c r="FV55" s="45"/>
      <c r="FW55" s="45"/>
      <c r="FX55" s="45"/>
      <c r="FY55" s="45"/>
      <c r="FZ55" s="45"/>
      <c r="GA55" s="45"/>
      <c r="GB55" s="45"/>
      <c r="GC55" s="45"/>
      <c r="GD55" s="45"/>
      <c r="GE55" s="45"/>
      <c r="GF55" s="45"/>
      <c r="GG55" s="45"/>
      <c r="GH55" s="45"/>
      <c r="GI55" s="45"/>
      <c r="GJ55" s="45"/>
      <c r="GK55" s="45"/>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c r="HZ55" s="45"/>
      <c r="IA55" s="45"/>
      <c r="IB55" s="45"/>
      <c r="IC55" s="45"/>
      <c r="ID55" s="45"/>
      <c r="IE55" s="45"/>
      <c r="IF55" s="45"/>
      <c r="IG55" s="45"/>
      <c r="IH55" s="45"/>
      <c r="II55" s="45"/>
      <c r="IJ55" s="45"/>
      <c r="IK55" s="45"/>
      <c r="IL55" s="45"/>
      <c r="IM55" s="45"/>
      <c r="IN55" s="45"/>
      <c r="IO55" s="45"/>
      <c r="IP55" s="45"/>
      <c r="IQ55" s="45"/>
      <c r="IR55" s="45"/>
      <c r="IS55" s="45"/>
      <c r="IT55" s="45"/>
      <c r="IU55" s="45"/>
      <c r="IV55" s="45"/>
      <c r="IW55" s="45"/>
      <c r="IX55" s="45"/>
      <c r="IY55" s="45"/>
      <c r="IZ55" s="45"/>
      <c r="JA55" s="45"/>
      <c r="JB55" s="45"/>
      <c r="JC55" s="45"/>
      <c r="JD55" s="45"/>
      <c r="JE55" s="45"/>
      <c r="JF55" s="45"/>
      <c r="JG55" s="45"/>
      <c r="JH55" s="45"/>
      <c r="JI55" s="45"/>
      <c r="JJ55" s="45"/>
      <c r="JK55" s="45"/>
      <c r="JL55" s="45"/>
      <c r="JM55" s="45"/>
      <c r="JN55" s="45"/>
      <c r="JO55" s="45"/>
      <c r="JP55" s="45"/>
      <c r="JQ55" s="45"/>
      <c r="JR55" s="45"/>
      <c r="JS55" s="45"/>
      <c r="JT55" s="45"/>
      <c r="JU55" s="45"/>
    </row>
    <row r="56" spans="1:281" ht="30" customHeight="1">
      <c r="G56" s="6"/>
    </row>
    <row r="57" spans="1:281" ht="30" customHeight="1">
      <c r="C57" s="14"/>
      <c r="F57" s="59"/>
    </row>
    <row r="58" spans="1:281" ht="30" customHeight="1">
      <c r="C58" s="15"/>
    </row>
  </sheetData>
  <mergeCells count="42">
    <mergeCell ref="JA4:JG4"/>
    <mergeCell ref="JH4:JN4"/>
    <mergeCell ref="JO4:JU4"/>
    <mergeCell ref="HR4:HX4"/>
    <mergeCell ref="HY4:IE4"/>
    <mergeCell ref="IF4:IL4"/>
    <mergeCell ref="IM4:IS4"/>
    <mergeCell ref="IT4:IZ4"/>
    <mergeCell ref="GI4:GO4"/>
    <mergeCell ref="GP4:GV4"/>
    <mergeCell ref="GW4:HC4"/>
    <mergeCell ref="HD4:HJ4"/>
    <mergeCell ref="HK4:HQ4"/>
    <mergeCell ref="EZ4:FF4"/>
    <mergeCell ref="FG4:FM4"/>
    <mergeCell ref="FN4:FT4"/>
    <mergeCell ref="FU4:GA4"/>
    <mergeCell ref="GB4:GH4"/>
    <mergeCell ref="DQ4:DW4"/>
    <mergeCell ref="DX4:ED4"/>
    <mergeCell ref="EE4:EK4"/>
    <mergeCell ref="EL4:ER4"/>
    <mergeCell ref="ES4:EY4"/>
    <mergeCell ref="CV4:DB4"/>
    <mergeCell ref="DC4:DI4"/>
    <mergeCell ref="DJ4:DP4"/>
    <mergeCell ref="BM4:BS4"/>
    <mergeCell ref="BT4:BZ4"/>
    <mergeCell ref="CA4:CG4"/>
    <mergeCell ref="CH4:CN4"/>
    <mergeCell ref="CO4:CU4"/>
    <mergeCell ref="C3:D3"/>
    <mergeCell ref="C4:D4"/>
    <mergeCell ref="AK4:AQ4"/>
    <mergeCell ref="AR4:AX4"/>
    <mergeCell ref="AY4:BE4"/>
    <mergeCell ref="BF4:BL4"/>
    <mergeCell ref="E3:F3"/>
    <mergeCell ref="I4:O4"/>
    <mergeCell ref="P4:V4"/>
    <mergeCell ref="W4:AC4"/>
    <mergeCell ref="AD4:AJ4"/>
  </mergeCells>
  <conditionalFormatting sqref="D7:D55">
    <cfRule type="dataBar" priority="121">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K55 BM5:BY55 CA5:CM55 CO5:DA55 DC5:DO55 DQ5:EC55 EE5:EQ55 ES5:FE55 FG5:FS55 FU5:GG55 GI5:GU55 GW5:HI55 HK5:HW55 HY5:IK55 IM5:IY55 JA5:JM55 JO5:JT55">
    <cfRule type="expression" dxfId="5" priority="140">
      <formula>AND(TODAY()&gt;=I$5,TODAY()&lt;J$5)</formula>
    </cfRule>
  </conditionalFormatting>
  <conditionalFormatting sqref="I7:BK55 BM7:BY55 CA7:CM55 CO7:DA55 DC7:DO55 DQ7:EC55 EE7:EQ55 ES7:FE55 FG7:FS55 FU7:GG55 GI7:GU55 GW7:HI55 HK7:HW55 HY7:IK55 IM7:IY55 JA7:JM55 JO7:JT55">
    <cfRule type="expression" dxfId="4" priority="134">
      <formula>AND(task_start&lt;=I$5,ROUNDDOWN((task_end-task_start+1)*task_progress,0)+task_start-1&gt;=I$5)</formula>
    </cfRule>
    <cfRule type="expression" dxfId="3" priority="135" stopIfTrue="1">
      <formula>AND(task_end&gt;=I$5,task_start&lt;J$5)</formula>
    </cfRule>
  </conditionalFormatting>
  <conditionalFormatting sqref="BL5:BL55 BZ5:BZ55 CN5:CN55 DB5:DB55 DP5:DP55 ED5:ED55 ER5:ER55 FF5:FF55 FT5:FT55 GH5:GH55 GV5:GV55 HJ5:HJ55 HX5:HX55 IL5:IL55 IZ5:IZ55 JN5:JN55 JU5:JU55">
    <cfRule type="expression" dxfId="2" priority="142">
      <formula>AND(TODAY()&gt;=BL$5,TODAY()&lt;#REF!)</formula>
    </cfRule>
  </conditionalFormatting>
  <conditionalFormatting sqref="BL7:BL55 BZ7:BZ55 CN7:CN55 DB7:DB55 DP7:DP55 ED7:ED55 ER7:ER55 FF7:FF55 FT7:FT55 GH7:GH55 GV7:GV55 HJ7:HJ55 HX7:HX55 IL7:IL55 IZ7:IZ55 JN7:JN55 JU7:JU55">
    <cfRule type="expression" dxfId="1" priority="145">
      <formula>AND(task_start&lt;=BL$5,ROUNDDOWN((task_end-task_start+1)*task_progress,0)+task_start-1&gt;=BL$5)</formula>
    </cfRule>
    <cfRule type="expression" dxfId="0" priority="146" stopIfTrue="1">
      <formula>AND(task_end&gt;=BL$5,task_start&lt;#REF!)</formula>
    </cfRule>
  </conditionalFormatting>
  <dataValidations count="1">
    <dataValidation type="whole" operator="greaterThanOrEqual" allowBlank="1" showInputMessage="1" promptTitle="Display Week" prompt="Changing this number will scroll the Gantt Chart view." sqref="E4" xr:uid="{00000000-0002-0000-0000-000000000000}">
      <formula1>1</formula1>
    </dataValidation>
  </dataValidations>
  <printOptions horizontalCentered="1"/>
  <pageMargins left="0.35" right="0.35" top="0.35" bottom="0.5" header="0.3" footer="0.3"/>
  <pageSetup scale="59" fitToHeight="0" orientation="landscape" r:id="rId1"/>
  <headerFooter differentFirst="1" scaleWithDoc="0">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D7:D55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zoomScaleNormal="100" workbookViewId="0"/>
  </sheetViews>
  <sheetFormatPr defaultColWidth="9.140625" defaultRowHeight="13.15"/>
  <cols>
    <col min="1" max="1" width="87.140625" style="47" customWidth="1"/>
    <col min="2" max="16384" width="9.140625" style="2"/>
  </cols>
  <sheetData>
    <row r="1" spans="1:2" ht="46.5" customHeight="1"/>
    <row r="2" spans="1:2" s="49" customFormat="1" ht="15.75">
      <c r="A2" s="48" t="s">
        <v>78</v>
      </c>
      <c r="B2" s="48"/>
    </row>
    <row r="3" spans="1:2" s="53" customFormat="1" ht="27" customHeight="1">
      <c r="A3" s="82" t="s">
        <v>79</v>
      </c>
      <c r="B3" s="54"/>
    </row>
    <row r="4" spans="1:2" s="50" customFormat="1" ht="25.5">
      <c r="A4" s="51" t="s">
        <v>80</v>
      </c>
    </row>
    <row r="5" spans="1:2" ht="74.099999999999994" customHeight="1">
      <c r="A5" s="52" t="s">
        <v>81</v>
      </c>
    </row>
    <row r="6" spans="1:2" ht="26.25" customHeight="1">
      <c r="A6" s="51" t="s">
        <v>82</v>
      </c>
    </row>
    <row r="7" spans="1:2" s="47" customFormat="1" ht="204.95" customHeight="1">
      <c r="A7" s="56" t="s">
        <v>83</v>
      </c>
    </row>
    <row r="8" spans="1:2" s="50" customFormat="1" ht="25.5">
      <c r="A8" s="51" t="s">
        <v>84</v>
      </c>
    </row>
    <row r="9" spans="1:2" ht="42.75">
      <c r="A9" s="52" t="s">
        <v>85</v>
      </c>
    </row>
    <row r="10" spans="1:2" s="47" customFormat="1" ht="27.95" customHeight="1">
      <c r="A10" s="55" t="s">
        <v>86</v>
      </c>
    </row>
    <row r="11" spans="1:2" s="50" customFormat="1" ht="25.5">
      <c r="A11" s="51" t="s">
        <v>87</v>
      </c>
    </row>
    <row r="12" spans="1:2" ht="28.5">
      <c r="A12" s="52" t="s">
        <v>88</v>
      </c>
    </row>
    <row r="13" spans="1:2" s="47" customFormat="1" ht="27.95" customHeight="1">
      <c r="A13" s="55" t="s">
        <v>89</v>
      </c>
    </row>
    <row r="14" spans="1:2" s="50" customFormat="1" ht="25.5">
      <c r="A14" s="51" t="s">
        <v>90</v>
      </c>
    </row>
    <row r="15" spans="1:2" ht="75" customHeight="1">
      <c r="A15" s="52" t="s">
        <v>91</v>
      </c>
    </row>
    <row r="16" spans="1:2" ht="57">
      <c r="A16" s="52" t="s">
        <v>92</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pageSetup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L H d K V d 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C x 3 S l 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s d 0 p V K I p H u A 4 A A A A R A A A A E w A c A E Z v c m 1 1 b G F z L 1 N l Y 3 R p b 2 4 x L m 0 g o h g A K K A U A A A A A A A A A A A A A A A A A A A A A A A A A A A A K 0 5 N L s n M z 1 M I h t C G 1 g B Q S w E C L Q A U A A I A C A A s d 0 p V 2 F 6 J 0 6 I A A A D 2 A A A A E g A A A A A A A A A A A A A A A A A A A A A A Q 2 9 u Z m l n L 1 B h Y 2 t h Z 2 U u e G 1 s U E s B A i 0 A F A A C A A g A L H d K V Q / K 6 a u k A A A A 6 Q A A A B M A A A A A A A A A A A A A A A A A 7 g A A A F t D b 2 5 0 Z W 5 0 X 1 R 5 c G V z X S 5 4 b W x Q S w E C L Q A U A A I A C A A s d 0 p V 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Z 1 h u x 2 l k G c B T / g i a F d R w A A A A A C A A A A A A A D Z g A A w A A A A B A A A A A H b u Y s G / z I i S U 3 6 g G T s k + D A A A A A A S A A A C g A A A A E A A A A F 1 s F v 2 M A u x z f V p i n R 0 c P d 5 Q A A A A e T s d 4 L k P E L I r 9 7 w T o O o B 9 6 b + G 0 C 4 a 0 Y 0 L 4 R 2 S + 3 2 4 v h Y i 0 h u O c h E m j F 1 B 3 c B V d H f b B V Y m n b N 2 1 m B S v B v G d i N a a Q s V g b V b X q 7 p t U q 8 K P y 9 V 8 U A A A A n N Q P u r F n A N 5 I X x V H m F W t c 6 T 3 o F M = < / D a t a M a s h u p > 
</file>

<file path=customXml/itemProps1.xml><?xml version="1.0" encoding="utf-8"?>
<ds:datastoreItem xmlns:ds="http://schemas.openxmlformats.org/officeDocument/2006/customXml" ds:itemID="{DC7D9310-69AA-469B-A493-833966AAF70B}"/>
</file>

<file path=docProps/app.xml><?xml version="1.0" encoding="utf-8"?>
<Properties xmlns="http://schemas.openxmlformats.org/officeDocument/2006/extended-properties" xmlns:vt="http://schemas.openxmlformats.org/officeDocument/2006/docPropsVTypes">
  <Template>TM16400962</Template>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Wever, Claire</cp:lastModifiedBy>
  <cp:revision/>
  <dcterms:created xsi:type="dcterms:W3CDTF">2022-03-11T22:40:12Z</dcterms:created>
  <dcterms:modified xsi:type="dcterms:W3CDTF">2022-10-11T19:41:02Z</dcterms:modified>
  <cp:category/>
  <cp:contentStatus/>
</cp:coreProperties>
</file>